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r:id="rId2"/>
    <sheet name="Sheet3" sheetId="3" r:id="rId3"/>
  </sheets>
  <definedNames>
    <definedName name="l">'Sheet1'!$J$4</definedName>
    <definedName name="m">'Sheet1'!$J$1</definedName>
    <definedName name="g">'Sheet1'!$J$2</definedName>
    <definedName name="dt">'Sheet1'!$J$3</definedName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<sst xmlns="http://schemas.openxmlformats.org/spreadsheetml/2006/main" count="20" uniqueCount="18">
  <si>
    <t>t</t>
  </si>
  <si>
    <t>F</t>
  </si>
  <si>
    <t>eps</t>
  </si>
  <si>
    <t>omega</t>
  </si>
  <si>
    <t>theta</t>
  </si>
  <si>
    <t>m</t>
  </si>
  <si>
    <t>kg</t>
  </si>
  <si>
    <t>T</t>
  </si>
  <si>
    <t>s</t>
  </si>
  <si>
    <t>[s]</t>
  </si>
  <si>
    <t>[N]</t>
  </si>
  <si>
    <t>rad/s*2</t>
  </si>
  <si>
    <t>rad/s</t>
  </si>
  <si>
    <t>rad</t>
  </si>
  <si>
    <t>g</t>
  </si>
  <si>
    <t>m/s**2</t>
  </si>
  <si>
    <t>dt</t>
  </si>
  <si>
    <t>l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</si>
</sst>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Sheet1!$A:$A</c:f>
              <c:strCache/>
            </c:strRef>
          </c:xVal>
          <c:yVal>
            <c:numRef>
              <c:f>Sheet1!$E:$E</c:f>
              <c:numCache/>
            </c:numRef>
          </c:yVal>
          <c:smooth val="0"/>
        </c:ser>
        <c:axId val="45548385"/>
        <c:axId val="7282282"/>
      </c:scatterChart>
      <c:valAx>
        <c:axId val="4554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82282"/>
        <c:crosses val="autoZero"/>
        <c:crossBetween val="midCat"/>
        <c:dispUnits/>
      </c:valAx>
      <c:valAx>
        <c:axId val="72822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Theta [rad]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4838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314325</xdr:colOff>
      <xdr:row>6</xdr:row>
      <xdr:rowOff>85725</xdr:rowOff>
    </xdr:from>
    <xdr:ext cx="10582275" cy="4933950"/>
    <xdr:graphicFrame>
      <xdr:nvGraphicFramePr>
        <xdr:cNvPr id="1" name="Chart 1"/>
        <xdr:cNvGraphicFramePr/>
      </xdr:nvGraphicFramePr>
      <xdr:xfrm>
        <a:off x="5343525" y="1114425"/>
        <a:ext cx="105822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SheetLayoutView="1" workbookViewId="0" topLeftCell="A1">
      <selection activeCell="L1" sqref="L1"/>
    </sheetView>
  </sheetViews>
  <sheetFormatPr defaultColWidth="11.00390625" defaultRowHeight="12.75"/>
  <cols>
    <col min="1" max="256" width="11.00390625" style="2" customWidth="1"/>
  </cols>
  <sheetData>
    <row r="1" spans="1:14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I1" s="2" t="s">
        <v>5</v>
      </c>
      <c r="J1" s="2">
        <v>1</v>
      </c>
      <c r="K1" s="2" t="s">
        <v>6</v>
      </c>
      <c r="L1" s="2" t="s">
        <v>7</v>
      </c>
      <c r="M1" s="2">
        <f>2*PI()*SQRT(l/g)</f>
        <v>2.00565782170697</v>
      </c>
      <c r="N1" s="2" t="s">
        <v>8</v>
      </c>
    </row>
    <row r="2" spans="1:11" ht="13.5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I2" s="2" t="s">
        <v>14</v>
      </c>
      <c r="J2" s="2">
        <v>9.814</v>
      </c>
      <c r="K2" s="2" t="s">
        <v>15</v>
      </c>
    </row>
    <row r="3" spans="1:11" ht="13.5">
      <c r="A3" s="2">
        <v>0</v>
      </c>
      <c r="D3" s="2">
        <v>0</v>
      </c>
      <c r="E3" s="2">
        <f>PI()/10</f>
        <v>0.3141592653589793</v>
      </c>
      <c r="I3" s="2" t="s">
        <v>16</v>
      </c>
      <c r="J3" s="2">
        <v>0.03</v>
      </c>
      <c r="K3" s="2" t="s">
        <v>8</v>
      </c>
    </row>
    <row r="4" spans="1:11" ht="13.5">
      <c r="A4" s="2">
        <f>A3+dt</f>
        <v>0.03</v>
      </c>
      <c r="B4" s="2">
        <f>-m*g*SIN(E3)</f>
        <v>-3.032692782795734</v>
      </c>
      <c r="C4" s="2">
        <f>B4/m/l</f>
        <v>-3.032692782795734</v>
      </c>
      <c r="D4" s="2">
        <f>D3+C4*dt</f>
        <v>-0.09098078348387202</v>
      </c>
      <c r="E4" s="2">
        <f>E3+D4*dt</f>
        <v>0.31142984185446315</v>
      </c>
      <c r="I4" s="2" t="s">
        <v>17</v>
      </c>
      <c r="J4" s="2">
        <v>1</v>
      </c>
      <c r="K4" s="2" t="s">
        <v>5</v>
      </c>
    </row>
    <row r="5" spans="1:5" ht="13.5">
      <c r="A5" s="2">
        <f>A4+dt</f>
        <v>0.06</v>
      </c>
      <c r="B5" s="2">
        <f>-m*g*SIN(E4)</f>
        <v>-3.007205983429045</v>
      </c>
      <c r="C5" s="2">
        <f>B5/m/l</f>
        <v>-3.007205983429045</v>
      </c>
      <c r="D5" s="2">
        <f>D4+C5*dt</f>
        <v>-0.18119696298674337</v>
      </c>
      <c r="E5" s="2">
        <f>E4+D5*dt</f>
        <v>0.3059939329648608</v>
      </c>
    </row>
    <row r="6" spans="1:5" ht="13.5">
      <c r="A6" s="2">
        <f>A5+dt</f>
        <v>0.09</v>
      </c>
      <c r="B6" s="2">
        <f>-m*g*SIN(E5)</f>
        <v>-2.9563800244080203</v>
      </c>
      <c r="C6" s="2">
        <f>B6/m/l</f>
        <v>-2.9563800244080203</v>
      </c>
      <c r="D6" s="2">
        <f>D5+C6*dt</f>
        <v>-0.26988836371898395</v>
      </c>
      <c r="E6" s="2">
        <f>E5+D6*dt</f>
        <v>0.2978972820532913</v>
      </c>
    </row>
    <row r="7" spans="1:5" ht="12.75">
      <c r="A7" s="2">
        <f>A6+dt</f>
        <v>0.12</v>
      </c>
      <c r="B7" s="2">
        <f>-m*g*SIN(E6)</f>
        <v>-2.8805145167044857</v>
      </c>
      <c r="C7" s="2">
        <f>B7/m/l</f>
        <v>-2.8805145167044857</v>
      </c>
      <c r="D7" s="2">
        <f>D6+C7*dt</f>
        <v>-0.3563037992201185</v>
      </c>
      <c r="E7" s="2">
        <f>E6+D7*dt</f>
        <v>0.28720816807668775</v>
      </c>
    </row>
    <row r="8" spans="1:5" ht="12.75">
      <c r="A8" s="2">
        <f>A7+dt</f>
        <v>0.15</v>
      </c>
      <c r="B8" s="2">
        <f>-m*g*SIN(E7)</f>
        <v>-2.7800692737146804</v>
      </c>
      <c r="C8" s="2">
        <f>B8/m/l</f>
        <v>-2.7800692737146804</v>
      </c>
      <c r="D8" s="2">
        <f>D7+C8*dt</f>
        <v>-0.4397058774315589</v>
      </c>
      <c r="E8" s="2">
        <f>E7+D8*dt</f>
        <v>0.274016991753741</v>
      </c>
    </row>
    <row r="9" spans="1:5" ht="12.75">
      <c r="A9" s="2">
        <f>A8+dt</f>
        <v>0.18</v>
      </c>
      <c r="B9" s="2">
        <f>-m*g*SIN(E8)</f>
        <v>-2.6556756035172464</v>
      </c>
      <c r="C9" s="2">
        <f>B9/m/l</f>
        <v>-2.6556756035172464</v>
      </c>
      <c r="D9" s="2">
        <f>D8+C9*dt</f>
        <v>-0.5193761455370763</v>
      </c>
      <c r="E9" s="2">
        <f>E8+D9*dt</f>
        <v>0.2584357073876287</v>
      </c>
    </row>
    <row r="10" spans="1:5" ht="12.75">
      <c r="A10" s="2">
        <f>A9+dt</f>
        <v>0.21</v>
      </c>
      <c r="B10" s="2">
        <f>-m*g*SIN(E9)</f>
        <v>-2.508149467702241</v>
      </c>
      <c r="C10" s="2">
        <f>B10/m/l</f>
        <v>-2.508149467702241</v>
      </c>
      <c r="D10" s="2">
        <f>D9+C10*dt</f>
        <v>-0.5946206295681435</v>
      </c>
      <c r="E10" s="2">
        <f>E9+D10*dt</f>
        <v>0.24059708850058442</v>
      </c>
    </row>
    <row r="11" spans="1:5" ht="12.75">
      <c r="A11" s="2">
        <f>A10+dt</f>
        <v>0.24</v>
      </c>
      <c r="B11" s="2">
        <f>-m*g*SIN(E10)</f>
        <v>-2.338505031625513</v>
      </c>
      <c r="C11" s="2">
        <f>B11/m/l</f>
        <v>-2.338505031625513</v>
      </c>
      <c r="D11" s="2">
        <f>D10+C11*dt</f>
        <v>-0.6647757805169089</v>
      </c>
      <c r="E11" s="2">
        <f>E10+D11*dt</f>
        <v>0.22065381508507714</v>
      </c>
    </row>
    <row r="12" spans="1:5" ht="12.75">
      <c r="A12" s="2">
        <f>A11+dt</f>
        <v>0.27</v>
      </c>
      <c r="B12" s="2">
        <f>-m*g*SIN(E11)</f>
        <v>-2.147966948942114</v>
      </c>
      <c r="C12" s="2">
        <f>B12/m/l</f>
        <v>-2.147966948942114</v>
      </c>
      <c r="D12" s="2">
        <f>D11+C12*dt</f>
        <v>-0.7292147889851723</v>
      </c>
      <c r="E12" s="2">
        <f>E11+D12*dt</f>
        <v>0.198777371415522</v>
      </c>
    </row>
    <row r="13" spans="1:5" ht="12.75">
      <c r="A13" s="2">
        <f>A12+dt</f>
        <v>0.30000000000000004</v>
      </c>
      <c r="B13" s="2">
        <f>-m*g*SIN(E12)</f>
        <v>-1.9379796598474366</v>
      </c>
      <c r="C13" s="2">
        <f>B13/m/l</f>
        <v>-1.9379796598474366</v>
      </c>
      <c r="D13" s="2">
        <f>D12+C13*dt</f>
        <v>-0.7873541787805954</v>
      </c>
      <c r="E13" s="2">
        <f>E12+D13*dt</f>
        <v>0.17515674605210413</v>
      </c>
    </row>
    <row r="14" spans="1:5" ht="12.75">
      <c r="A14" s="2">
        <f>A13+dt</f>
        <v>0.33000000000000007</v>
      </c>
      <c r="B14" s="2">
        <f>-m*g*SIN(E13)</f>
        <v>-1.710212051848822</v>
      </c>
      <c r="C14" s="2">
        <f>B14/m/l</f>
        <v>-1.710212051848822</v>
      </c>
      <c r="D14" s="2">
        <f>D13+C14*dt</f>
        <v>-0.8386605403360601</v>
      </c>
      <c r="E14" s="2">
        <f>E13+D14*dt</f>
        <v>0.14999692984202234</v>
      </c>
    </row>
    <row r="15" spans="1:5" ht="12.75">
      <c r="A15" s="2">
        <f>A14+dt</f>
        <v>0.3600000000000001</v>
      </c>
      <c r="B15" s="2">
        <f>-m*g*SIN(E14)</f>
        <v>-1.4665560398919757</v>
      </c>
      <c r="C15" s="2">
        <f>B15/m/l</f>
        <v>-1.4665560398919757</v>
      </c>
      <c r="D15" s="2">
        <f>D14+C15*dt</f>
        <v>-0.8826572215328193</v>
      </c>
      <c r="E15" s="2">
        <f>E14+D15*dt</f>
        <v>0.12351721319603776</v>
      </c>
    </row>
    <row r="16" spans="1:5" ht="12.75">
      <c r="A16" s="2">
        <f>A15+dt</f>
        <v>0.3900000000000001</v>
      </c>
      <c r="B16" s="2">
        <f>-m*g*SIN(E15)</f>
        <v>-1.2091179640381173</v>
      </c>
      <c r="C16" s="2">
        <f>B16/m/l</f>
        <v>-1.2091179640381173</v>
      </c>
      <c r="D16" s="2">
        <f>D15+C16*dt</f>
        <v>-0.9189307604539628</v>
      </c>
      <c r="E16" s="2">
        <f>E15+D16*dt</f>
        <v>0.09594929038241887</v>
      </c>
    </row>
    <row r="17" spans="1:5" ht="12.75">
      <c r="A17" s="2">
        <f>A16+dt</f>
        <v>0.42000000000000015</v>
      </c>
      <c r="B17" s="2">
        <f>-m*g*SIN(E16)</f>
        <v>-0.9402021595883606</v>
      </c>
      <c r="C17" s="2">
        <f>B17/m/l</f>
        <v>-0.9402021595883606</v>
      </c>
      <c r="D17" s="2">
        <f>D16+C17*dt</f>
        <v>-0.9471368252416137</v>
      </c>
      <c r="E17" s="2">
        <f>E16+D17*dt</f>
        <v>0.06753518562517045</v>
      </c>
    </row>
    <row r="18" spans="1:5" ht="12.75">
      <c r="A18" s="2">
        <f>A17+dt</f>
        <v>0.4500000000000002</v>
      </c>
      <c r="B18" s="2">
        <f>-m*g*SIN(E17)</f>
        <v>-0.6622865953664109</v>
      </c>
      <c r="C18" s="2">
        <f>B18/m/l</f>
        <v>-0.6622865953664109</v>
      </c>
      <c r="D18" s="2">
        <f>D17+C18*dt</f>
        <v>-0.9670054231026061</v>
      </c>
      <c r="E18" s="2">
        <f>E17+D18*dt</f>
        <v>0.03852502293209227</v>
      </c>
    </row>
    <row r="19" spans="1:5" ht="12.75">
      <c r="A19" s="2">
        <f>A18+dt</f>
        <v>0.4800000000000002</v>
      </c>
      <c r="B19" s="2">
        <f>-m*g*SIN(E18)</f>
        <v>-0.37799105789920406</v>
      </c>
      <c r="C19" s="2">
        <f>B19/m/l</f>
        <v>-0.37799105789920406</v>
      </c>
      <c r="D19" s="2">
        <f>D18+C19*dt</f>
        <v>-0.9783451548395822</v>
      </c>
      <c r="E19" s="2">
        <f>E18+D19*dt</f>
        <v>0.009174668286904806</v>
      </c>
    </row>
    <row r="20" spans="1:5" ht="12.75">
      <c r="A20" s="2">
        <f>A19+dt</f>
        <v>0.5100000000000002</v>
      </c>
      <c r="B20" s="2">
        <f>-m*g*SIN(E19)</f>
        <v>-0.09003893139103433</v>
      </c>
      <c r="C20" s="2">
        <f>B20/m/l</f>
        <v>-0.09003893139103433</v>
      </c>
      <c r="D20" s="2">
        <f>D19+C20*dt</f>
        <v>-0.9810463227813132</v>
      </c>
      <c r="E20" s="2">
        <f>E19+D20*dt</f>
        <v>-0.020256721396534588</v>
      </c>
    </row>
    <row r="21" spans="1:5" ht="12.75">
      <c r="A21" s="2">
        <f>A20+dt</f>
        <v>0.5400000000000003</v>
      </c>
      <c r="B21" s="2">
        <f>-m*g*SIN(E20)</f>
        <v>0.19878586834275994</v>
      </c>
      <c r="C21" s="2">
        <f>B21/m/l</f>
        <v>0.19878586834275994</v>
      </c>
      <c r="D21" s="2">
        <f>D20+C21*dt</f>
        <v>-0.9750827467310305</v>
      </c>
      <c r="E21" s="2">
        <f>E20+D21*dt</f>
        <v>-0.049509203798465504</v>
      </c>
    </row>
    <row r="22" spans="1:5" ht="12.75">
      <c r="A22" s="2">
        <f>A21+dt</f>
        <v>0.5700000000000003</v>
      </c>
      <c r="B22" s="2">
        <f>-m*g*SIN(E21)</f>
        <v>0.48568485400636624</v>
      </c>
      <c r="C22" s="2">
        <f>B22/m/l</f>
        <v>0.48568485400636624</v>
      </c>
      <c r="D22" s="2">
        <f>D21+C22*dt</f>
        <v>-0.9605122011108395</v>
      </c>
      <c r="E22" s="2">
        <f>E21+D22*dt</f>
        <v>-0.07832456983179069</v>
      </c>
    </row>
    <row r="23" spans="1:5" ht="12.75">
      <c r="A23" s="2">
        <f>A22+dt</f>
        <v>0.6000000000000003</v>
      </c>
      <c r="B23" s="2">
        <f>-m*g*SIN(E22)</f>
        <v>0.7678916303371942</v>
      </c>
      <c r="C23" s="2">
        <f>B23/m/l</f>
        <v>0.7678916303371942</v>
      </c>
      <c r="D23" s="2">
        <f>D22+C23*dt</f>
        <v>-0.9374754522007236</v>
      </c>
      <c r="E23" s="2">
        <f>E22+D23*dt</f>
        <v>-0.10644883339781239</v>
      </c>
    </row>
    <row r="24" spans="1:5" ht="12.75">
      <c r="A24" s="2">
        <f>A23+dt</f>
        <v>0.6300000000000003</v>
      </c>
      <c r="B24" s="2">
        <f>-m*g*SIN(E23)</f>
        <v>1.0427170119234368</v>
      </c>
      <c r="C24" s="2">
        <f>B24/m/l</f>
        <v>1.0427170119234368</v>
      </c>
      <c r="D24" s="2">
        <f>D23+C24*dt</f>
        <v>-0.9061939418430205</v>
      </c>
      <c r="E24" s="2">
        <f>E23+D24*dt</f>
        <v>-0.133634651653103</v>
      </c>
    </row>
    <row r="25" spans="1:5" ht="12.75">
      <c r="A25" s="2">
        <f>A24+dt</f>
        <v>0.6600000000000004</v>
      </c>
      <c r="B25" s="2">
        <f>-m*g*SIN(E24)</f>
        <v>1.307590474382096</v>
      </c>
      <c r="C25" s="2">
        <f>B25/m/l</f>
        <v>1.307590474382096</v>
      </c>
      <c r="D25" s="2">
        <f>D24+C25*dt</f>
        <v>-0.8669662276115576</v>
      </c>
      <c r="E25" s="2">
        <f>E24+D25*dt</f>
        <v>-0.15964363848144975</v>
      </c>
    </row>
    <row r="26" spans="1:5" ht="12.75">
      <c r="A26" s="2">
        <f>A25+dt</f>
        <v>0.6900000000000004</v>
      </c>
      <c r="B26" s="2">
        <f>-m*g*SIN(E25)</f>
        <v>1.560096118991789</v>
      </c>
      <c r="C26" s="2">
        <f>B26/m/l</f>
        <v>1.560096118991789</v>
      </c>
      <c r="D26" s="2">
        <f>D25+C26*dt</f>
        <v>-0.8201633440418039</v>
      </c>
      <c r="E26" s="2">
        <f>E25+D26*dt</f>
        <v>-0.18424853880270387</v>
      </c>
    </row>
    <row r="27" spans="1:5" ht="12.75">
      <c r="A27" s="2">
        <f>A26+dt</f>
        <v>0.7200000000000004</v>
      </c>
      <c r="B27" s="2">
        <f>-m*g*SIN(E26)</f>
        <v>1.7980017732536282</v>
      </c>
      <c r="C27" s="2">
        <f>B27/m/l</f>
        <v>1.7980017732536282</v>
      </c>
      <c r="D27" s="2">
        <f>D26+C27*dt</f>
        <v>-0.766223290844195</v>
      </c>
      <c r="E27" s="2">
        <f>E26+D27*dt</f>
        <v>-0.20723523752802972</v>
      </c>
    </row>
    <row r="28" spans="1:5" ht="12.75">
      <c r="A28" s="2">
        <f>A27+dt</f>
        <v>0.7500000000000004</v>
      </c>
      <c r="B28" s="2">
        <f>-m*g*SIN(E27)</f>
        <v>2.019280388463258</v>
      </c>
      <c r="C28" s="2">
        <f>B28/m/l</f>
        <v>2.019280388463258</v>
      </c>
      <c r="D28" s="2">
        <f>D27+C28*dt</f>
        <v>-0.7056448791902973</v>
      </c>
      <c r="E28" s="2">
        <f>E27+D28*dt</f>
        <v>-0.22840458390373863</v>
      </c>
    </row>
    <row r="29" spans="1:5" ht="12.75">
      <c r="A29" s="2">
        <f>A28+dt</f>
        <v>0.7800000000000005</v>
      </c>
      <c r="B29" s="2">
        <f>-m*g*SIN(E28)</f>
        <v>2.222123477568261</v>
      </c>
      <c r="C29" s="2">
        <f>B29/m/l</f>
        <v>2.222123477568261</v>
      </c>
      <c r="D29" s="2">
        <f>D28+C29*dt</f>
        <v>-0.6389811748632495</v>
      </c>
      <c r="E29" s="2">
        <f>E28+D29*dt</f>
        <v>-0.24757401914963612</v>
      </c>
    </row>
    <row r="30" spans="1:5" ht="12.75">
      <c r="A30" s="2">
        <f>A29+dt</f>
        <v>0.8100000000000005</v>
      </c>
      <c r="B30" s="2">
        <f>-m*g*SIN(E29)</f>
        <v>2.4049469087409125</v>
      </c>
      <c r="C30" s="2">
        <f>B30/m/l</f>
        <v>2.4049469087409125</v>
      </c>
      <c r="D30" s="2">
        <f>D29+C30*dt</f>
        <v>-0.5668327676010221</v>
      </c>
      <c r="E30" s="2">
        <f>E29+D30*dt</f>
        <v>-0.2645790021776668</v>
      </c>
    </row>
    <row r="31" spans="1:5" ht="12.75">
      <c r="A31" s="2">
        <f>A30+dt</f>
        <v>0.8400000000000005</v>
      </c>
      <c r="B31" s="2">
        <f>-m*g*SIN(E30)</f>
        <v>2.5663898836816927</v>
      </c>
      <c r="C31" s="2">
        <f>B31/m/l</f>
        <v>2.5663898836816927</v>
      </c>
      <c r="D31" s="2">
        <f>D30+C31*dt</f>
        <v>-0.4898410710905713</v>
      </c>
      <c r="E31" s="2">
        <f>E30+D31*dt</f>
        <v>-0.2792742343103839</v>
      </c>
    </row>
    <row r="32" spans="1:5" ht="12.75">
      <c r="A32" s="2">
        <f>A31+dt</f>
        <v>0.8700000000000006</v>
      </c>
      <c r="B32" s="2">
        <f>-m*g*SIN(E31)</f>
        <v>2.705308345883003</v>
      </c>
      <c r="C32" s="2">
        <f>B32/m/l</f>
        <v>2.705308345883003</v>
      </c>
      <c r="D32" s="2">
        <f>D31+C32*dt</f>
        <v>-0.4086818207140812</v>
      </c>
      <c r="E32" s="2">
        <f>E31+D32*dt</f>
        <v>-0.29153468893180634</v>
      </c>
    </row>
    <row r="33" spans="1:5" ht="12.75">
      <c r="A33" s="2">
        <f>A32+dt</f>
        <v>0.9000000000000006</v>
      </c>
      <c r="B33" s="2">
        <f>-m*g*SIN(E32)</f>
        <v>2.820764356606481</v>
      </c>
      <c r="C33" s="2">
        <f>B33/m/l</f>
        <v>2.820764356606481</v>
      </c>
      <c r="D33" s="2">
        <f>D32+C33*dt</f>
        <v>-0.3240588900158868</v>
      </c>
      <c r="E33" s="2">
        <f>E32+D33*dt</f>
        <v>-0.3012564556322829</v>
      </c>
    </row>
    <row r="34" spans="1:5" ht="12.75">
      <c r="A34" s="2">
        <f>A33+dt</f>
        <v>0.9300000000000006</v>
      </c>
      <c r="B34" s="2">
        <f>-m*g*SIN(E33)</f>
        <v>2.9120131320754963</v>
      </c>
      <c r="C34" s="2">
        <f>B34/m/l</f>
        <v>2.9120131320754963</v>
      </c>
      <c r="D34" s="2">
        <f>D33+C34*dt</f>
        <v>-0.2366984960536219</v>
      </c>
      <c r="E34" s="2">
        <f>E33+D34*dt</f>
        <v>-0.3083574105138916</v>
      </c>
    </row>
    <row r="35" spans="1:5" ht="12.75">
      <c r="A35" s="2">
        <f>A34+dt</f>
        <v>0.9600000000000006</v>
      </c>
      <c r="B35" s="2">
        <f>-m*g*SIN(E34)</f>
        <v>2.9784894535395248</v>
      </c>
      <c r="C35" s="2">
        <f>B35/m/l</f>
        <v>2.9784894535395248</v>
      </c>
      <c r="D35" s="2">
        <f>D34+C35*dt</f>
        <v>-0.14734381244743616</v>
      </c>
      <c r="E35" s="2">
        <f>E34+D35*dt</f>
        <v>-0.3127777248873147</v>
      </c>
    </row>
    <row r="36" spans="1:5" ht="12.75">
      <c r="A36" s="2">
        <f>A35+dt</f>
        <v>0.9900000000000007</v>
      </c>
      <c r="B36" s="2">
        <f>-m*g*SIN(E35)</f>
        <v>3.0197950517270864</v>
      </c>
      <c r="C36" s="2">
        <f>B36/m/l</f>
        <v>3.0197950517270864</v>
      </c>
      <c r="D36" s="2">
        <f>D35+C36*dt</f>
        <v>-0.05674996089562358</v>
      </c>
      <c r="E36" s="2">
        <f>E35+D36*dt</f>
        <v>-0.3144802237141834</v>
      </c>
    </row>
    <row r="37" spans="1:5" ht="12.75">
      <c r="A37" s="2">
        <f>A36+dt</f>
        <v>1.0200000000000007</v>
      </c>
      <c r="B37" s="2">
        <f>-m*g*SIN(E36)</f>
        <v>3.035688345477211</v>
      </c>
      <c r="C37" s="2">
        <f>B37/m/l</f>
        <v>3.035688345477211</v>
      </c>
      <c r="D37" s="2">
        <f>D36+C37*dt</f>
        <v>0.03432068946869274</v>
      </c>
      <c r="E37" s="2">
        <f>E36+D37*dt</f>
        <v>-0.3134506030301226</v>
      </c>
    </row>
    <row r="38" spans="1:5" ht="13.5">
      <c r="A38" s="2">
        <f>A37+dt</f>
        <v>1.0500000000000007</v>
      </c>
      <c r="B38" s="2">
        <f>-m*g*SIN(E37)</f>
        <v>3.0260776024738174</v>
      </c>
      <c r="C38" s="2">
        <f>B38/m/l</f>
        <v>3.0260776024738174</v>
      </c>
      <c r="D38" s="2">
        <f>D37+C38*dt</f>
        <v>0.12510301754290726</v>
      </c>
      <c r="E38" s="2">
        <f>E37+D38*dt</f>
        <v>-0.3096975125038354</v>
      </c>
    </row>
    <row r="39" spans="1:5" ht="13.5">
      <c r="A39" s="2">
        <f>A38+dt</f>
        <v>1.0800000000000007</v>
      </c>
      <c r="B39" s="2">
        <f>-m*g*SIN(E38)</f>
        <v>2.9910182119953794</v>
      </c>
      <c r="C39" s="2">
        <f>B39/m/l</f>
        <v>2.9910182119953794</v>
      </c>
      <c r="D39" s="2">
        <f>D38+C39*dt</f>
        <v>0.21483356390276864</v>
      </c>
      <c r="E39" s="2">
        <f>E38+D39*dt</f>
        <v>-0.3032525055867524</v>
      </c>
    </row>
    <row r="40" spans="1:5" ht="13.5">
      <c r="A40" s="2">
        <f>A39+dt</f>
        <v>1.1100000000000008</v>
      </c>
      <c r="B40" s="2">
        <f>-m*g*SIN(E39)</f>
        <v>2.9307143404775657</v>
      </c>
      <c r="C40" s="2">
        <f>B40/m/l</f>
        <v>2.9307143404775657</v>
      </c>
      <c r="D40" s="2">
        <f>D39+C40*dt</f>
        <v>0.3027549941170956</v>
      </c>
      <c r="E40" s="2">
        <f>E39+D40*dt</f>
        <v>-0.2941698557632395</v>
      </c>
    </row>
    <row r="41" spans="1:5" ht="13.5">
      <c r="A41" s="2">
        <f>A40+dt</f>
        <v>1.1400000000000008</v>
      </c>
      <c r="B41" s="2">
        <f>-m*g*SIN(E40)</f>
        <v>2.845524805782982</v>
      </c>
      <c r="C41" s="2">
        <f>B41/m/l</f>
        <v>2.845524805782982</v>
      </c>
      <c r="D41" s="2">
        <f>D40+C41*dt</f>
        <v>0.3881207382905851</v>
      </c>
      <c r="E41" s="2">
        <f>E40+D41*dt</f>
        <v>-0.28252623361452195</v>
      </c>
    </row>
    <row r="42" spans="1:5" ht="13.5">
      <c r="A42" s="2">
        <f>A41+dt</f>
        <v>1.1700000000000008</v>
      </c>
      <c r="B42" s="2">
        <f>-m*g*SIN(E41)</f>
        <v>2.7359725807137196</v>
      </c>
      <c r="C42" s="2">
        <f>B42/m/l</f>
        <v>2.7359725807137196</v>
      </c>
      <c r="D42" s="2">
        <f>D41+C42*dt</f>
        <v>0.47019991571199665</v>
      </c>
      <c r="E42" s="2">
        <f>E41+D42*dt</f>
        <v>-0.26842023614316207</v>
      </c>
    </row>
    <row r="43" spans="1:5" ht="13.5">
      <c r="A43" s="2">
        <f>A42+dt</f>
        <v>1.2000000000000008</v>
      </c>
      <c r="B43" s="2">
        <f>-m*g*SIN(E42)</f>
        <v>2.6027569458166595</v>
      </c>
      <c r="C43" s="2">
        <f>B43/m/l</f>
        <v>2.6027569458166595</v>
      </c>
      <c r="D43" s="2">
        <f>D42+C43*dt</f>
        <v>0.5482826240864964</v>
      </c>
      <c r="E43" s="2">
        <f>E42+D43*dt</f>
        <v>-0.25197175742056716</v>
      </c>
    </row>
    <row r="44" spans="1:5" ht="13.5">
      <c r="A44" s="2">
        <f>A43+dt</f>
        <v>1.2300000000000009</v>
      </c>
      <c r="B44" s="2">
        <f>-m*g*SIN(E43)</f>
        <v>2.446766981076417</v>
      </c>
      <c r="C44" s="2">
        <f>B44/m/l</f>
        <v>2.446766981076417</v>
      </c>
      <c r="D44" s="2">
        <f>D43+C44*dt</f>
        <v>0.6216856335187889</v>
      </c>
      <c r="E44" s="2">
        <f>E43+D44*dt</f>
        <v>-0.2333211884150035</v>
      </c>
    </row>
    <row r="45" spans="1:5" ht="13.5">
      <c r="A45" s="2">
        <f>A44+dt</f>
        <v>1.260000000000001</v>
      </c>
      <c r="B45" s="2">
        <f>-m*g*SIN(E44)</f>
        <v>2.269094840027769</v>
      </c>
      <c r="C45" s="2">
        <f>B45/m/l</f>
        <v>2.269094840027769</v>
      </c>
      <c r="D45" s="2">
        <f>D44+C45*dt</f>
        <v>0.689758478719622</v>
      </c>
      <c r="E45" s="2">
        <f>E44+D45*dt</f>
        <v>-0.21262843405341483</v>
      </c>
    </row>
    <row r="46" spans="1:5" ht="13.5">
      <c r="A46" s="2">
        <f>A45+dt</f>
        <v>1.290000000000001</v>
      </c>
      <c r="B46" s="2">
        <f>-m*g*SIN(E45)</f>
        <v>2.071047110402134</v>
      </c>
      <c r="C46" s="2">
        <f>B46/m/l</f>
        <v>2.071047110402134</v>
      </c>
      <c r="D46" s="2">
        <f>D45+C46*dt</f>
        <v>0.7518898920316861</v>
      </c>
      <c r="E46" s="2">
        <f>E45+D46*dt</f>
        <v>-0.19007173729246424</v>
      </c>
    </row>
    <row r="47" spans="1:5" ht="13.5">
      <c r="A47" s="2">
        <f>A46+dt</f>
        <v>1.320000000000001</v>
      </c>
      <c r="B47" s="2">
        <f>-m*g*SIN(E46)</f>
        <v>1.8541525507633108</v>
      </c>
      <c r="C47" s="2">
        <f>B47/m/l</f>
        <v>1.8541525507633108</v>
      </c>
      <c r="D47" s="2">
        <f>D46+C47*dt</f>
        <v>0.8075144685545854</v>
      </c>
      <c r="E47" s="2">
        <f>E46+D47*dt</f>
        <v>-0.16584630323582666</v>
      </c>
    </row>
    <row r="48" spans="1:5" ht="13.5">
      <c r="A48" s="2">
        <f>A47+dt</f>
        <v>1.350000000000001</v>
      </c>
      <c r="B48" s="2">
        <f>-m*g*SIN(E47)</f>
        <v>1.6201646140693362</v>
      </c>
      <c r="C48" s="2">
        <f>B48/m/l</f>
        <v>1.6201646140693362</v>
      </c>
      <c r="D48" s="2">
        <f>D47+C48*dt</f>
        <v>0.8561194069766656</v>
      </c>
      <c r="E48" s="2">
        <f>E47+D48*dt</f>
        <v>-0.1401627210265267</v>
      </c>
    </row>
    <row r="49" spans="1:5" ht="13.5">
      <c r="A49" s="2">
        <f>A48+dt</f>
        <v>1.380000000000001</v>
      </c>
      <c r="B49" s="2">
        <f>-m*g*SIN(E48)</f>
        <v>1.371057428627652</v>
      </c>
      <c r="C49" s="2">
        <f>B49/m/l</f>
        <v>1.371057428627652</v>
      </c>
      <c r="D49" s="2">
        <f>D48+C49*dt</f>
        <v>0.8972511298354952</v>
      </c>
      <c r="E49" s="2">
        <f>E48+D49*dt</f>
        <v>-0.11324518713146184</v>
      </c>
    </row>
    <row r="50" spans="1:5" ht="13.5">
      <c r="A50" s="2">
        <f>A49+dt</f>
        <v>1.410000000000001</v>
      </c>
      <c r="B50" s="2">
        <f>-m*g*SIN(E49)</f>
        <v>1.1090142945732993</v>
      </c>
      <c r="C50" s="2">
        <f>B50/m/l</f>
        <v>1.1090142945732993</v>
      </c>
      <c r="D50" s="2">
        <f>D49+C50*dt</f>
        <v>0.9305215586726941</v>
      </c>
      <c r="E50" s="2">
        <f>E49+D50*dt</f>
        <v>-0.08532954037128102</v>
      </c>
    </row>
    <row r="51" spans="1:5" ht="13.5">
      <c r="A51" s="2">
        <f>A50+dt</f>
        <v>1.440000000000001</v>
      </c>
      <c r="B51" s="2">
        <f>-m*g*SIN(E50)</f>
        <v>0.8364082467407357</v>
      </c>
      <c r="C51" s="2">
        <f>B51/m/l</f>
        <v>0.8364082467407357</v>
      </c>
      <c r="D51" s="2">
        <f>D50+C51*dt</f>
        <v>0.9556138060749162</v>
      </c>
      <c r="E51" s="2">
        <f>E50+D51*dt</f>
        <v>-0.05666112618903353</v>
      </c>
    </row>
    <row r="52" spans="1:5" ht="13.5">
      <c r="A52" s="2">
        <f>A51+dt</f>
        <v>1.470000000000001</v>
      </c>
      <c r="B52" s="2">
        <f>-m*g*SIN(E51)</f>
        <v>0.555774796717692</v>
      </c>
      <c r="C52" s="2">
        <f>B52/m/l</f>
        <v>0.555774796717692</v>
      </c>
      <c r="D52" s="2">
        <f>D51+C52*dt</f>
        <v>0.972287049976447</v>
      </c>
      <c r="E52" s="2">
        <f>E51+D52*dt</f>
        <v>-0.027492514689740122</v>
      </c>
    </row>
    <row r="53" spans="1:5" ht="13.5">
      <c r="A53" s="2">
        <f>A52+dt</f>
        <v>1.500000000000001</v>
      </c>
      <c r="B53" s="2">
        <f>-m*g*SIN(E52)</f>
        <v>0.2697775514642051</v>
      </c>
      <c r="C53" s="2">
        <f>B53/m/l</f>
        <v>0.2697775514642051</v>
      </c>
      <c r="D53" s="2">
        <f>D52+C53*dt</f>
        <v>0.9803803765203731</v>
      </c>
      <c r="E53" s="2">
        <f>E52+D53*dt</f>
        <v>0.0019188966058710719</v>
      </c>
    </row>
    <row r="54" spans="1:5" ht="13.5">
      <c r="A54" s="2">
        <f>A53+dt</f>
        <v>1.5300000000000011</v>
      </c>
      <c r="B54" s="2">
        <f>-m*g*SIN(E53)</f>
        <v>-0.018832039732903365</v>
      </c>
      <c r="C54" s="2">
        <f>B54/m/l</f>
        <v>-0.018832039732903365</v>
      </c>
      <c r="D54" s="2">
        <f>D53+C54*dt</f>
        <v>0.979815415328386</v>
      </c>
      <c r="E54" s="2">
        <f>E53+D54*dt</f>
        <v>0.03131335906572265</v>
      </c>
    </row>
    <row r="55" spans="1:5" ht="13.5">
      <c r="A55" s="2">
        <f>A54+dt</f>
        <v>1.5600000000000012</v>
      </c>
      <c r="B55" s="2">
        <f>-m*g*SIN(E54)</f>
        <v>-0.3072590875156574</v>
      </c>
      <c r="C55" s="2">
        <f>B55/m/l</f>
        <v>-0.3072590875156574</v>
      </c>
      <c r="D55" s="2">
        <f>D54+C55*dt</f>
        <v>0.9705976427029163</v>
      </c>
      <c r="E55" s="2">
        <f>E54+D55*dt</f>
        <v>0.060431288346810136</v>
      </c>
    </row>
    <row r="56" spans="1:5" ht="13.5">
      <c r="A56" s="2">
        <f>A55+dt</f>
        <v>1.5900000000000012</v>
      </c>
      <c r="B56" s="2">
        <f>-m*g*SIN(E55)</f>
        <v>-0.5927117520522371</v>
      </c>
      <c r="C56" s="2">
        <f>B56/m/l</f>
        <v>-0.5927117520522371</v>
      </c>
      <c r="D56" s="2">
        <f>D55+C56*dt</f>
        <v>0.9528162901413492</v>
      </c>
      <c r="E56" s="2">
        <f>E55+D56*dt</f>
        <v>0.08901577705105061</v>
      </c>
    </row>
    <row r="57" spans="1:5" ht="13.5">
      <c r="A57" s="2">
        <f>A56+dt</f>
        <v>1.6200000000000012</v>
      </c>
      <c r="B57" s="2">
        <f>-m*g*SIN(E56)</f>
        <v>-0.8724475853497637</v>
      </c>
      <c r="C57" s="2">
        <f>B57/m/l</f>
        <v>-0.8724475853497637</v>
      </c>
      <c r="D57" s="2">
        <f>D56+C57*dt</f>
        <v>0.9266428625808563</v>
      </c>
      <c r="E57" s="2">
        <f>E56+D57*dt</f>
        <v>0.1168150629284763</v>
      </c>
    </row>
    <row r="58" spans="1:5" ht="13.5">
      <c r="A58" s="2">
        <f>A57+dt</f>
        <v>1.6500000000000012</v>
      </c>
      <c r="B58" s="2">
        <f>-m*g*SIN(E57)</f>
        <v>-1.1438175038891765</v>
      </c>
      <c r="C58" s="2">
        <f>B58/m/l</f>
        <v>-1.1438175038891765</v>
      </c>
      <c r="D58" s="2">
        <f>D57+C58*dt</f>
        <v>0.8923283374641809</v>
      </c>
      <c r="E58" s="2">
        <f>E57+D58*dt</f>
        <v>0.14358491305240173</v>
      </c>
    </row>
    <row r="59" spans="1:5" ht="13.5">
      <c r="A59" s="2">
        <f>A58+dt</f>
        <v>1.6800000000000013</v>
      </c>
      <c r="B59" s="2">
        <f>-m*g*SIN(E58)</f>
        <v>-1.404305365107083</v>
      </c>
      <c r="C59" s="2">
        <f>B59/m/l</f>
        <v>-1.404305365107083</v>
      </c>
      <c r="D59" s="2">
        <f>D58+C59*dt</f>
        <v>0.8501991765109684</v>
      </c>
      <c r="E59" s="2">
        <f>E58+D59*dt</f>
        <v>0.16909088834773078</v>
      </c>
    </row>
    <row r="60" spans="1:5" ht="13.5">
      <c r="A60" s="2">
        <f>A59+dt</f>
        <v>1.7100000000000013</v>
      </c>
      <c r="B60" s="2">
        <f>-m*g*SIN(E59)</f>
        <v>-1.6515614800940313</v>
      </c>
      <c r="C60" s="2">
        <f>B60/m/l</f>
        <v>-1.6515614800940313</v>
      </c>
      <c r="D60" s="2">
        <f>D59+C60*dt</f>
        <v>0.8006523321081475</v>
      </c>
      <c r="E60" s="2">
        <f>E59+D60*dt</f>
        <v>0.1931104583109752</v>
      </c>
    </row>
    <row r="61" spans="1:5" ht="13.5">
      <c r="A61" s="2">
        <f>A60+dt</f>
        <v>1.7400000000000013</v>
      </c>
      <c r="B61" s="2">
        <f>-m*g*SIN(E60)</f>
        <v>-1.8834288793601246</v>
      </c>
      <c r="C61" s="2">
        <f>B61/m/l</f>
        <v>-1.8834288793601246</v>
      </c>
      <c r="D61" s="2">
        <f>D60+C61*dt</f>
        <v>0.7441494657273438</v>
      </c>
      <c r="E61" s="2">
        <f>E60+D61*dt</f>
        <v>0.21543494228279553</v>
      </c>
    </row>
    <row r="62" spans="1:5" ht="13.5">
      <c r="A62" s="2">
        <f>A61+dt</f>
        <v>1.7700000000000014</v>
      </c>
      <c r="B62" s="2">
        <f>-m*g*SIN(E61)</f>
        <v>-2.097961709925612</v>
      </c>
      <c r="C62" s="2">
        <f>B62/m/l</f>
        <v>-2.097961709925612</v>
      </c>
      <c r="D62" s="2">
        <f>D61+C62*dt</f>
        <v>0.6812106144295754</v>
      </c>
      <c r="E62" s="2">
        <f>E61+D62*dt</f>
        <v>0.2358712607156828</v>
      </c>
    </row>
    <row r="63" spans="1:5" ht="13.5">
      <c r="A63" s="2">
        <f>A62+dt</f>
        <v>1.8000000000000014</v>
      </c>
      <c r="B63" s="2">
        <f>-m*g*SIN(E62)</f>
        <v>-2.293435726546391</v>
      </c>
      <c r="C63" s="2">
        <f>B63/m/l</f>
        <v>-2.293435726546391</v>
      </c>
      <c r="D63" s="2">
        <f>D62+C63*dt</f>
        <v>0.6124075426331836</v>
      </c>
      <c r="E63" s="2">
        <f>E62+D63*dt</f>
        <v>0.2542434869946783</v>
      </c>
    </row>
    <row r="64" spans="1:5" ht="13.5">
      <c r="A64" s="2">
        <f>A63+dt</f>
        <v>1.8300000000000014</v>
      </c>
      <c r="B64" s="2">
        <f>-m*g*SIN(E63)</f>
        <v>-2.4683513952294165</v>
      </c>
      <c r="C64" s="2">
        <f>B64/m/l</f>
        <v>-2.4683513952294165</v>
      </c>
      <c r="D64" s="2">
        <f>D63+C64*dt</f>
        <v>0.5383570007763011</v>
      </c>
      <c r="E64" s="2">
        <f>E63+D64*dt</f>
        <v>0.27039419701796735</v>
      </c>
    </row>
    <row r="65" spans="1:5" ht="13.5">
      <c r="A65" s="2">
        <f>A64+dt</f>
        <v>1.8600000000000014</v>
      </c>
      <c r="B65" s="2">
        <f>-m*g*SIN(E64)</f>
        <v>-2.621430608012988</v>
      </c>
      <c r="C65" s="2">
        <f>B65/m/l</f>
        <v>-2.621430608012988</v>
      </c>
      <c r="D65" s="2">
        <f>D64+C65*dt</f>
        <v>0.45971408253591145</v>
      </c>
      <c r="E65" s="2">
        <f>E64+D65*dt</f>
        <v>0.2841856194940447</v>
      </c>
    </row>
    <row r="66" spans="1:5" ht="13.5">
      <c r="A66" s="2">
        <f>A65+dt</f>
        <v>1.8900000000000015</v>
      </c>
      <c r="B66" s="2">
        <f>-m*g*SIN(E65)</f>
        <v>-2.751608379971029</v>
      </c>
      <c r="C66" s="2">
        <f>B66/m/l</f>
        <v>-2.751608379971029</v>
      </c>
      <c r="D66" s="2">
        <f>D65+C66*dt</f>
        <v>0.3771658311367806</v>
      </c>
      <c r="E66" s="2">
        <f>E65+D66*dt</f>
        <v>0.29550059442814813</v>
      </c>
    </row>
    <row r="67" spans="1:5" ht="13.5">
      <c r="A67" s="2">
        <f>A66+dt</f>
        <v>1.9200000000000015</v>
      </c>
      <c r="B67" s="2">
        <f>-m*g*SIN(E66)</f>
        <v>-2.8580211412295524</v>
      </c>
      <c r="C67" s="2">
        <f>B67/m/l</f>
        <v>-2.8580211412295524</v>
      </c>
      <c r="D67" s="2">
        <f>D66+C67*dt</f>
        <v>0.291425196899894</v>
      </c>
      <c r="E67" s="2">
        <f>E66+D67*dt</f>
        <v>0.30424335033514494</v>
      </c>
    </row>
    <row r="68" spans="1:5" ht="13.5">
      <c r="A68" s="2">
        <f>A67+dt</f>
        <v>1.9500000000000015</v>
      </c>
      <c r="B68" s="2">
        <f>-m*g*SIN(E67)</f>
        <v>-2.9399933401850475</v>
      </c>
      <c r="C68" s="2">
        <f>B68/m/l</f>
        <v>-2.9399933401850475</v>
      </c>
      <c r="D68" s="2">
        <f>D67+C68*dt</f>
        <v>0.20322539669434259</v>
      </c>
      <c r="E68" s="2">
        <f>E67+D68*dt</f>
        <v>0.31034011223597524</v>
      </c>
    </row>
    <row r="69" spans="1:5" ht="13.5">
      <c r="A69" s="2">
        <f>A68+dt</f>
        <v>1.9800000000000015</v>
      </c>
      <c r="B69" s="2">
        <f>-m*g*SIN(E68)</f>
        <v>-2.9970240423788486</v>
      </c>
      <c r="C69" s="2">
        <f>B69/m/l</f>
        <v>-2.9970240423788486</v>
      </c>
      <c r="D69" s="2">
        <f>D68+C69*dt</f>
        <v>0.11331467542297713</v>
      </c>
      <c r="E69" s="2">
        <f>E68+D69*dt</f>
        <v>0.31373955249866453</v>
      </c>
    </row>
    <row r="70" spans="1:5" ht="13.5">
      <c r="A70" s="2">
        <f>A69+dt</f>
        <v>2.0100000000000016</v>
      </c>
      <c r="B70" s="2">
        <f>-m*g*SIN(E69)</f>
        <v>-3.0287750550261556</v>
      </c>
      <c r="C70" s="2">
        <f>B70/m/l</f>
        <v>-3.0287750550261556</v>
      </c>
      <c r="D70" s="2">
        <f>D69+C70*dt</f>
        <v>0.02245142377219246</v>
      </c>
      <c r="E70" s="2">
        <f>E69+D70*dt</f>
        <v>0.3144130952118303</v>
      </c>
    </row>
    <row r="71" spans="1:5" ht="13.5">
      <c r="A71" s="2">
        <f>A70+dt</f>
        <v>2.0400000000000014</v>
      </c>
      <c r="B71" s="2">
        <f>-m*g*SIN(E70)</f>
        <v>-3.0350618488129344</v>
      </c>
      <c r="C71" s="2">
        <f>B71/m/l</f>
        <v>-3.0350618488129344</v>
      </c>
      <c r="D71" s="2">
        <f>D70+C71*dt</f>
        <v>-0.06860043169219557</v>
      </c>
      <c r="E71" s="2">
        <f>E70+D71*dt</f>
        <v>0.31235508226106445</v>
      </c>
    </row>
    <row r="72" spans="1:5" ht="13.5">
      <c r="A72" s="2">
        <f>A71+dt</f>
        <v>2.070000000000001</v>
      </c>
      <c r="B72" s="2">
        <f>-m*g*SIN(E71)</f>
        <v>-3.015848208887533</v>
      </c>
      <c r="C72" s="2">
        <f>B72/m/l</f>
        <v>-3.015848208887533</v>
      </c>
      <c r="D72" s="2">
        <f>D71+C72*dt</f>
        <v>-0.15907587795882155</v>
      </c>
      <c r="E72" s="2">
        <f>E71+D72*dt</f>
        <v>0.3075828059222998</v>
      </c>
    </row>
    <row r="73" spans="1:5" ht="13.5">
      <c r="A73" s="2">
        <f>A72+dt</f>
        <v>2.100000000000001</v>
      </c>
      <c r="B73" s="2">
        <f>-m*g*SIN(E72)</f>
        <v>-2.971245150510026</v>
      </c>
      <c r="C73" s="2">
        <f>B73/m/l</f>
        <v>-2.971245150510026</v>
      </c>
      <c r="D73" s="2">
        <f>D72+C73*dt</f>
        <v>-0.24821323247412233</v>
      </c>
      <c r="E73" s="2">
        <f>E72+D73*dt</f>
        <v>0.30013640894807614</v>
      </c>
    </row>
    <row r="74" spans="1:5" ht="13.5">
      <c r="A74" s="2">
        <f>A73+dt</f>
        <v>2.130000000000001</v>
      </c>
      <c r="B74" s="2">
        <f>-m*g*SIN(E73)</f>
        <v>-2.9015142067840327</v>
      </c>
      <c r="C74" s="2">
        <f>B74/m/l</f>
        <v>-2.9015142067840327</v>
      </c>
      <c r="D74" s="2">
        <f>D73+C74*dt</f>
        <v>-0.3352586586776433</v>
      </c>
      <c r="E74" s="2">
        <f>E73+D74*dt</f>
        <v>0.29007864918774684</v>
      </c>
    </row>
    <row r="75" spans="1:5" ht="13.5">
      <c r="A75" s="2">
        <f>A74+dt</f>
        <v>2.1600000000000006</v>
      </c>
      <c r="B75" s="2">
        <f>-m*g*SIN(E74)</f>
        <v>-2.807074761614192</v>
      </c>
      <c r="C75" s="2">
        <f>B75/m/l</f>
        <v>-2.807074761614192</v>
      </c>
      <c r="D75" s="2">
        <f>D74+C75*dt</f>
        <v>-0.4194709015260691</v>
      </c>
      <c r="E75" s="2">
        <f>E74+D75*dt</f>
        <v>0.2774945221419648</v>
      </c>
    </row>
    <row r="76" spans="1:5" ht="13.5">
      <c r="A76" s="2">
        <f>A75+dt</f>
        <v>2.1900000000000004</v>
      </c>
      <c r="B76" s="2">
        <f>-m*g*SIN(E75)</f>
        <v>-2.6885146858416547</v>
      </c>
      <c r="C76" s="2">
        <f>B76/m/l</f>
        <v>-2.6885146858416547</v>
      </c>
      <c r="D76" s="2">
        <f>D75+C76*dt</f>
        <v>-0.5001263421013187</v>
      </c>
      <c r="E76" s="2">
        <f>E75+D76*dt</f>
        <v>0.26249073187892524</v>
      </c>
    </row>
    <row r="77" spans="1:5" ht="13.5">
      <c r="A77" s="2">
        <f>A76+dt</f>
        <v>2.22</v>
      </c>
      <c r="B77" s="2">
        <f>-m*g*SIN(E76)</f>
        <v>-2.546603163711393</v>
      </c>
      <c r="C77" s="2">
        <f>B77/m/l</f>
        <v>-2.546603163711393</v>
      </c>
      <c r="D77" s="2">
        <f>D76+C77*dt</f>
        <v>-0.5765244370126604</v>
      </c>
      <c r="E77" s="2">
        <f>E76+D77*dt</f>
        <v>0.24519499876854542</v>
      </c>
    </row>
    <row r="78" spans="1:5" ht="13.5">
      <c r="A78" s="2">
        <f>A77+dt</f>
        <v>2.25</v>
      </c>
      <c r="B78" s="2">
        <f>-m*g*SIN(E77)</f>
        <v>-2.3823042953839186</v>
      </c>
      <c r="C78" s="2">
        <f>B78/m/l</f>
        <v>-2.3823042953839186</v>
      </c>
      <c r="D78" s="2">
        <f>D77+C78*dt</f>
        <v>-0.647993565874178</v>
      </c>
      <c r="E78" s="2">
        <f>E77+D78*dt</f>
        <v>0.22575519179232006</v>
      </c>
    </row>
    <row r="79" spans="1:5" ht="13.5">
      <c r="A79" s="2">
        <f>A78+dt</f>
        <v>2.28</v>
      </c>
      <c r="B79" s="2">
        <f>-m*g*SIN(E78)</f>
        <v>-2.1967898528814866</v>
      </c>
      <c r="C79" s="2">
        <f>B79/m/l</f>
        <v>-2.1967898528814866</v>
      </c>
      <c r="D79" s="2">
        <f>D78+C79*dt</f>
        <v>-0.7138972614606226</v>
      </c>
      <c r="E79" s="2">
        <f>E78+D79*dt</f>
        <v>0.20433827394850138</v>
      </c>
    </row>
    <row r="80" spans="1:5" ht="13.5">
      <c r="A80" s="2">
        <f>A79+dt</f>
        <v>2.3099999999999996</v>
      </c>
      <c r="B80" s="2">
        <f>-m*g*SIN(E79)</f>
        <v>-1.9914494726230925</v>
      </c>
      <c r="C80" s="2">
        <f>B80/m/l</f>
        <v>-1.9914494726230925</v>
      </c>
      <c r="D80" s="2">
        <f>D79+C80*dt</f>
        <v>-0.7736407456393154</v>
      </c>
      <c r="E80" s="2">
        <f>E79+D80*dt</f>
        <v>0.1811290515793219</v>
      </c>
    </row>
    <row r="81" spans="1:5" ht="13.5">
      <c r="A81" s="2">
        <f>A80+dt</f>
        <v>2.3399999999999994</v>
      </c>
      <c r="B81" s="2">
        <f>-m*g*SIN(E80)</f>
        <v>-1.7678966034533012</v>
      </c>
      <c r="C81" s="2">
        <f>B81/m/l</f>
        <v>-1.7678966034533012</v>
      </c>
      <c r="D81" s="2">
        <f>D80+C81*dt</f>
        <v>-0.8266776437429144</v>
      </c>
      <c r="E81" s="2">
        <f>E80+D81*dt</f>
        <v>0.15632872226703448</v>
      </c>
    </row>
    <row r="82" spans="1:5" ht="13.5">
      <c r="A82" s="2">
        <f>A81+dt</f>
        <v>2.369999999999999</v>
      </c>
      <c r="B82" s="2">
        <f>-m*g*SIN(E81)</f>
        <v>-1.5279687029347884</v>
      </c>
      <c r="C82" s="2">
        <f>B82/m/l</f>
        <v>-1.5279687029347884</v>
      </c>
      <c r="D82" s="2">
        <f>D81+C82*dt</f>
        <v>-0.8725167048309581</v>
      </c>
      <c r="E82" s="2">
        <f>E81+D82*dt</f>
        <v>0.13015322112210573</v>
      </c>
    </row>
    <row r="83" spans="1:5" ht="13.5">
      <c r="A83" s="2">
        <f>A82+dt</f>
        <v>2.399999999999999</v>
      </c>
      <c r="B83" s="2">
        <f>-m*g*SIN(E82)</f>
        <v>-1.2737204843398566</v>
      </c>
      <c r="C83" s="2">
        <f>B83/m/l</f>
        <v>-1.2737204843398566</v>
      </c>
      <c r="D83" s="2">
        <f>D82+C83*dt</f>
        <v>-0.9107283193611538</v>
      </c>
      <c r="E83" s="2">
        <f>E82+D83*dt</f>
        <v>0.10283137154127112</v>
      </c>
    </row>
    <row r="84" spans="1:5" ht="13.5">
      <c r="A84" s="2">
        <f>A83+dt</f>
        <v>2.429999999999999</v>
      </c>
      <c r="B84" s="2">
        <f>-m*g*SIN(E83)</f>
        <v>-1.0074094474544883</v>
      </c>
      <c r="C84" s="2">
        <f>B84/m/l</f>
        <v>-1.0074094474544883</v>
      </c>
      <c r="D84" s="2">
        <f>D83+C84*dt</f>
        <v>-0.9409506027847885</v>
      </c>
      <c r="E84" s="2">
        <f>E83+D84*dt</f>
        <v>0.07460285345772746</v>
      </c>
    </row>
    <row r="85" spans="1:5" ht="13.5">
      <c r="A85" s="2">
        <f>A84+dt</f>
        <v>2.4599999999999986</v>
      </c>
      <c r="B85" s="2">
        <f>-m*g*SIN(E84)</f>
        <v>-0.7314734499702713</v>
      </c>
      <c r="C85" s="2">
        <f>B85/m/l</f>
        <v>-0.7314734499702713</v>
      </c>
      <c r="D85" s="2">
        <f>D84+C85*dt</f>
        <v>-0.9628948062838967</v>
      </c>
      <c r="E85" s="2">
        <f>E84+D85*dt</f>
        <v>0.045716009269210565</v>
      </c>
    </row>
    <row r="86" spans="1:5" ht="13.5">
      <c r="A86" s="2">
        <f>A85+dt</f>
        <v>2.4899999999999984</v>
      </c>
      <c r="B86" s="2">
        <f>-m*g*SIN(E85)</f>
        <v>-0.4485006526160941</v>
      </c>
      <c r="C86" s="2">
        <f>B86/m/l</f>
        <v>-0.4485006526160941</v>
      </c>
      <c r="D86" s="2">
        <f>D85+C86*dt</f>
        <v>-0.9763498258623795</v>
      </c>
      <c r="E86" s="2">
        <f>E85+D86*dt</f>
        <v>0.01642551449333918</v>
      </c>
    </row>
    <row r="87" spans="1:5" ht="13.5">
      <c r="A87" s="2">
        <f>A86+dt</f>
        <v>2.5199999999999982</v>
      </c>
      <c r="B87" s="2">
        <f>-m*g*SIN(E86)</f>
        <v>-0.16119275077523804</v>
      </c>
      <c r="C87" s="2">
        <f>B87/m/l</f>
        <v>-0.16119275077523804</v>
      </c>
      <c r="D87" s="2">
        <f>D86+C87*dt</f>
        <v>-0.9811856083856366</v>
      </c>
      <c r="E87" s="2">
        <f>E86+D87*dt</f>
        <v>-0.013010053758229917</v>
      </c>
    </row>
    <row r="88" spans="1:5" ht="13.5">
      <c r="A88" s="2">
        <f>A87+dt</f>
        <v>2.549999999999998</v>
      </c>
      <c r="B88" s="2">
        <f>-m*g*SIN(E87)</f>
        <v>0.1276770657102245</v>
      </c>
      <c r="C88" s="2">
        <f>B88/m/l</f>
        <v>0.1276770657102245</v>
      </c>
      <c r="D88" s="2">
        <f>D87+C88*dt</f>
        <v>-0.9773552964143298</v>
      </c>
      <c r="E88" s="2">
        <f>E87+D88*dt</f>
        <v>-0.04233071265065981</v>
      </c>
    </row>
    <row r="89" spans="1:5" ht="13.5">
      <c r="A89" s="2">
        <f>A88+dt</f>
        <v>2.579999999999998</v>
      </c>
      <c r="B89" s="2">
        <f>-m*g*SIN(E88)</f>
        <v>0.4153095565656048</v>
      </c>
      <c r="C89" s="2">
        <f>B89/m/l</f>
        <v>0.4153095565656048</v>
      </c>
      <c r="D89" s="2">
        <f>D88+C89*dt</f>
        <v>-0.9648960097173617</v>
      </c>
      <c r="E89" s="2">
        <f>E88+D89*dt</f>
        <v>-0.07127759294218067</v>
      </c>
    </row>
    <row r="90" spans="1:5" ht="13.5">
      <c r="A90" s="2">
        <f>A89+dt</f>
        <v>2.6099999999999977</v>
      </c>
      <c r="B90" s="2">
        <f>-m*g*SIN(E89)</f>
        <v>0.6989261310144668</v>
      </c>
      <c r="C90" s="2">
        <f>B90/m/l</f>
        <v>0.6989261310144668</v>
      </c>
      <c r="D90" s="2">
        <f>D89+C90*dt</f>
        <v>-0.9439282257869277</v>
      </c>
      <c r="E90" s="2">
        <f>E89+D90*dt</f>
        <v>-0.09959543971578849</v>
      </c>
    </row>
    <row r="91" spans="1:5" ht="13.5">
      <c r="A91" s="2">
        <f>A90+dt</f>
        <v>2.6399999999999975</v>
      </c>
      <c r="B91" s="2">
        <f>-m*g*SIN(E90)</f>
        <v>0.9758145515073964</v>
      </c>
      <c r="C91" s="2">
        <f>B91/m/l</f>
        <v>0.9758145515073964</v>
      </c>
      <c r="D91" s="2">
        <f>D90+C91*dt</f>
        <v>-0.9146537892417058</v>
      </c>
      <c r="E91" s="2">
        <f>E90+D91*dt</f>
        <v>-0.12703505339303967</v>
      </c>
    </row>
    <row r="92" spans="1:5" ht="13.5">
      <c r="A92" s="2">
        <f>A91+dt</f>
        <v>2.6699999999999973</v>
      </c>
      <c r="B92" s="2">
        <f>-m*g*SIN(E91)</f>
        <v>1.243371471818447</v>
      </c>
      <c r="C92" s="2">
        <f>B92/m/l</f>
        <v>1.243371471818447</v>
      </c>
      <c r="D92" s="2">
        <f>D91+C92*dt</f>
        <v>-0.8773526450871524</v>
      </c>
      <c r="E92" s="2">
        <f>E91+D92*dt</f>
        <v>-0.15335563274565422</v>
      </c>
    </row>
    <row r="93" spans="1:5" ht="13.5">
      <c r="A93" s="2">
        <f>A92+dt</f>
        <v>2.699999999999997</v>
      </c>
      <c r="B93" s="2">
        <f>-m*g*SIN(E92)</f>
        <v>1.4991399008022834</v>
      </c>
      <c r="C93" s="2">
        <f>B93/m/l</f>
        <v>1.4991399008022834</v>
      </c>
      <c r="D93" s="2">
        <f>D92+C93*dt</f>
        <v>-0.8323784480630839</v>
      </c>
      <c r="E93" s="2">
        <f>E92+D93*dt</f>
        <v>-0.17832698618754675</v>
      </c>
    </row>
    <row r="94" spans="1:5" ht="13.5">
      <c r="A94" s="2">
        <f>A93+dt</f>
        <v>2.729999999999997</v>
      </c>
      <c r="B94" s="2">
        <f>-m*g*SIN(E93)</f>
        <v>1.7408400944097309</v>
      </c>
      <c r="C94" s="2">
        <f>B94/m/l</f>
        <v>1.7408400944097309</v>
      </c>
      <c r="D94" s="2">
        <f>D93+C94*dt</f>
        <v>-0.780153245230792</v>
      </c>
      <c r="E94" s="2">
        <f>E93+D94*dt</f>
        <v>-0.20173158354447052</v>
      </c>
    </row>
    <row r="95" spans="1:5" ht="13.5">
      <c r="A95" s="2">
        <f>A94+dt</f>
        <v>2.7599999999999967</v>
      </c>
      <c r="B95" s="2">
        <f>-m*g*SIN(E94)</f>
        <v>1.9663928981622263</v>
      </c>
      <c r="C95" s="2">
        <f>B95/m/l</f>
        <v>1.9663928981622263</v>
      </c>
      <c r="D95" s="2">
        <f>D94+C95*dt</f>
        <v>-0.7211614582859251</v>
      </c>
      <c r="E95" s="2">
        <f>E94+D95*dt</f>
        <v>-0.22336642729304826</v>
      </c>
    </row>
    <row r="96" spans="1:5" ht="13.5">
      <c r="A96" s="2">
        <f>A95+dt</f>
        <v>2.7899999999999965</v>
      </c>
      <c r="B96" s="2">
        <f>-m*g*SIN(E95)</f>
        <v>2.17393513878745</v>
      </c>
      <c r="C96" s="2">
        <f>B96/m/l</f>
        <v>2.17393513878745</v>
      </c>
      <c r="D96" s="2">
        <f>D95+C96*dt</f>
        <v>-0.6559434041223017</v>
      </c>
      <c r="E96" s="2">
        <f>E95+D96*dt</f>
        <v>-0.24304472941671731</v>
      </c>
    </row>
    <row r="97" spans="1:5" ht="13.5">
      <c r="A97" s="2">
        <f>A96+dt</f>
        <v>2.8199999999999963</v>
      </c>
      <c r="B97" s="2">
        <f>-m*g*SIN(E96)</f>
        <v>2.361827243141863</v>
      </c>
      <c r="C97" s="2">
        <f>B97/m/l</f>
        <v>2.361827243141863</v>
      </c>
      <c r="D97" s="2">
        <f>D96+C97*dt</f>
        <v>-0.5850885868280458</v>
      </c>
      <c r="E97" s="2">
        <f>E96+D97*dt</f>
        <v>-0.26059738702155866</v>
      </c>
    </row>
    <row r="98" spans="1:5" ht="13.5">
      <c r="A98" s="2">
        <f>A97+dt</f>
        <v>2.849999999999996</v>
      </c>
      <c r="B98" s="2">
        <f>-m*g*SIN(E97)</f>
        <v>2.5286537946061034</v>
      </c>
      <c r="C98" s="2">
        <f>B98/m/l</f>
        <v>2.5286537946061034</v>
      </c>
      <c r="D98" s="2">
        <f>D97+C98*dt</f>
        <v>-0.5092289729898627</v>
      </c>
      <c r="E98" s="2">
        <f>E97+D98*dt</f>
        <v>-0.27587425621125455</v>
      </c>
    </row>
    <row r="99" spans="1:5" ht="13.5">
      <c r="A99" s="2">
        <f>A98+dt</f>
        <v>2.879999999999996</v>
      </c>
      <c r="B99" s="2">
        <f>-m*g*SIN(E98)</f>
        <v>2.6732181803029422</v>
      </c>
      <c r="C99" s="2">
        <f>B99/m/l</f>
        <v>2.6732181803029422</v>
      </c>
      <c r="D99" s="2">
        <f>D98+C99*dt</f>
        <v>-0.4290324275807744</v>
      </c>
      <c r="E99" s="2">
        <f>E98+D99*dt</f>
        <v>-0.2887452290386778</v>
      </c>
    </row>
    <row r="100" spans="1:5" ht="13.5">
      <c r="A100" s="2">
        <f>A99+dt</f>
        <v>2.9099999999999957</v>
      </c>
      <c r="B100" s="2">
        <f>-m*g*SIN(E99)</f>
        <v>2.794532807215132</v>
      </c>
      <c r="C100" s="2">
        <f>B100/m/l</f>
        <v>2.794532807215132</v>
      </c>
      <c r="D100" s="2">
        <f>D99+C100*dt</f>
        <v>-0.3451964433643205</v>
      </c>
      <c r="E100" s="2">
        <f>E99+D100*dt</f>
        <v>-0.2991011223396074</v>
      </c>
    </row>
    <row r="101" spans="1:5" ht="13.5">
      <c r="A101" s="2">
        <f>A100+dt</f>
        <v>2.9399999999999955</v>
      </c>
      <c r="B101" s="2">
        <f>-m*g*SIN(E100)</f>
        <v>2.891806555256293</v>
      </c>
      <c r="C101" s="2">
        <f>B101/m/l</f>
        <v>2.891806555256293</v>
      </c>
      <c r="D101" s="2">
        <f>D100+C101*dt</f>
        <v>-0.2584422467066317</v>
      </c>
      <c r="E101" s="2">
        <f>E100+D101*dt</f>
        <v>-0.30685438974080637</v>
      </c>
    </row>
    <row r="102" spans="1:5" ht="13.5">
      <c r="A102" s="2">
        <f>A101+dt</f>
        <v>2.9699999999999953</v>
      </c>
      <c r="B102" s="2">
        <f>-m*g*SIN(E101)</f>
        <v>2.9644311868954736</v>
      </c>
      <c r="C102" s="2">
        <f>B102/m/l</f>
        <v>2.9644311868954736</v>
      </c>
      <c r="D102" s="2">
        <f>D101+C102*dt</f>
        <v>-0.16950931109976747</v>
      </c>
      <c r="E102" s="2">
        <f>E101+D102*dt</f>
        <v>-0.3119396690737994</v>
      </c>
    </row>
    <row r="103" spans="1:5" ht="13.5">
      <c r="A103" s="2">
        <f>A102+dt</f>
        <v>2.999999999999995</v>
      </c>
      <c r="B103" s="2">
        <f>-m*g*SIN(E102)</f>
        <v>3.011968353101088</v>
      </c>
      <c r="C103" s="2">
        <f>B103/m/l</f>
        <v>3.011968353101088</v>
      </c>
      <c r="D103" s="2">
        <f>D102+C103*dt</f>
        <v>-0.07915026050673483</v>
      </c>
      <c r="E103" s="2">
        <f>E102+D103*dt</f>
        <v>-0.31431417688900143</v>
      </c>
    </row>
    <row r="104" spans="1:5" ht="13.5">
      <c r="A104" s="2">
        <f>A103+dt</f>
        <v>3.029999999999995</v>
      </c>
      <c r="B104" s="2">
        <f>-m*g*SIN(E103)</f>
        <v>3.034138639292738</v>
      </c>
      <c r="C104" s="2">
        <f>B104/m/l</f>
        <v>3.034138639292738</v>
      </c>
      <c r="D104" s="2">
        <f>D103+C104*dt</f>
        <v>0.0118738986720473</v>
      </c>
      <c r="E104" s="2">
        <f>E103+D104*dt</f>
        <v>-0.31395795992884</v>
      </c>
    </row>
    <row r="105" spans="1:5" ht="13.5">
      <c r="A105" s="2">
        <f>A104+dt</f>
        <v>3.0599999999999947</v>
      </c>
      <c r="B105" s="2">
        <f>-m*g*SIN(E104)</f>
        <v>3.0308138031776393</v>
      </c>
      <c r="C105" s="2">
        <f>B105/m/l</f>
        <v>3.0308138031776393</v>
      </c>
      <c r="D105" s="2">
        <f>D104+C105*dt</f>
        <v>0.10279831276737647</v>
      </c>
      <c r="E105" s="2">
        <f>E104+D105*dt</f>
        <v>-0.3108740105458187</v>
      </c>
    </row>
    <row r="106" spans="1:5" ht="13.5">
      <c r="A106" s="2">
        <f>A105+dt</f>
        <v>3.0899999999999945</v>
      </c>
      <c r="B106" s="2">
        <f>-m*g*SIN(E105)</f>
        <v>3.002012992334779</v>
      </c>
      <c r="C106" s="2">
        <f>B106/m/l</f>
        <v>3.002012992334779</v>
      </c>
      <c r="D106" s="2">
        <f>D105+C106*dt</f>
        <v>0.19285870253741982</v>
      </c>
      <c r="E106" s="2">
        <f>E105+D106*dt</f>
        <v>-0.3050882494696961</v>
      </c>
    </row>
    <row r="107" spans="1:5" ht="13.5">
      <c r="A107" s="2">
        <f>A106+dt</f>
        <v>3.1199999999999943</v>
      </c>
      <c r="B107" s="2">
        <f>-m*g*SIN(E106)</f>
        <v>2.9479033180773824</v>
      </c>
      <c r="C107" s="2">
        <f>B107/m/l</f>
        <v>2.9479033180773824</v>
      </c>
      <c r="D107" s="2">
        <f>D106+C107*dt</f>
        <v>0.2812958020797413</v>
      </c>
      <c r="E107" s="2">
        <f>E106+D107*dt</f>
        <v>-0.29664937540730385</v>
      </c>
    </row>
    <row r="108" spans="1:5" ht="13.5">
      <c r="A108" s="2">
        <f>A107+dt</f>
        <v>3.149999999999994</v>
      </c>
      <c r="B108" s="2">
        <f>-m*g*SIN(E107)</f>
        <v>2.8688047287593106</v>
      </c>
      <c r="C108" s="2">
        <f>B108/m/l</f>
        <v>2.8688047287593106</v>
      </c>
      <c r="D108" s="2">
        <f>D107+C108*dt</f>
        <v>0.36735994394252064</v>
      </c>
      <c r="E108" s="2">
        <f>E107+D108*dt</f>
        <v>-0.2856285770890282</v>
      </c>
    </row>
    <row r="109" spans="1:5" ht="13.5">
      <c r="A109" s="2">
        <f>A108+dt</f>
        <v>3.179999999999994</v>
      </c>
      <c r="B109" s="2">
        <f>-m*g*SIN(E108)</f>
        <v>2.7651986956277184</v>
      </c>
      <c r="C109" s="2">
        <f>B109/m/l</f>
        <v>2.7651986956277184</v>
      </c>
      <c r="D109" s="2">
        <f>D108+C109*dt</f>
        <v>0.4503159048113522</v>
      </c>
      <c r="E109" s="2">
        <f>E108+D109*dt</f>
        <v>-0.27211909994468764</v>
      </c>
    </row>
    <row r="110" spans="1:5" ht="13.5">
      <c r="A110" s="2">
        <f>A109+dt</f>
        <v>3.2099999999999937</v>
      </c>
      <c r="B110" s="2">
        <f>-m*g*SIN(E109)</f>
        <v>2.637739822895581</v>
      </c>
      <c r="C110" s="2">
        <f>B110/m/l</f>
        <v>2.637739822895581</v>
      </c>
      <c r="D110" s="2">
        <f>D109+C110*dt</f>
        <v>0.5294480994982196</v>
      </c>
      <c r="E110" s="2">
        <f>E109+D110*dt</f>
        <v>-0.25623565695974104</v>
      </c>
    </row>
    <row r="111" spans="1:5" ht="13.5">
      <c r="A111" s="2">
        <f>A110+dt</f>
        <v>3.2399999999999936</v>
      </c>
      <c r="B111" s="2">
        <f>-m*g*SIN(E110)</f>
        <v>2.487269146149025</v>
      </c>
      <c r="C111" s="2">
        <f>B111/m/l</f>
        <v>2.487269146149025</v>
      </c>
      <c r="D111" s="2">
        <f>D110+C111*dt</f>
        <v>0.6040661738826903</v>
      </c>
      <c r="E111" s="2">
        <f>E110+D111*dt</f>
        <v>-0.23811367174326034</v>
      </c>
    </row>
    <row r="112" spans="1:5" ht="13.5">
      <c r="A112" s="2">
        <f>A111+dt</f>
        <v>3.2699999999999934</v>
      </c>
      <c r="B112" s="2">
        <f>-m*g*SIN(E111)</f>
        <v>2.3148276141663406</v>
      </c>
      <c r="C112" s="2">
        <f>B112/m/l</f>
        <v>2.3148276141663406</v>
      </c>
      <c r="D112" s="2">
        <f>D111+C112*dt</f>
        <v>0.6735110023076806</v>
      </c>
      <c r="E112" s="2">
        <f>E111+D112*dt</f>
        <v>-0.21790834167402992</v>
      </c>
    </row>
    <row r="113" spans="1:5" ht="13.5">
      <c r="A113" s="2">
        <f>A112+dt</f>
        <v>3.299999999999993</v>
      </c>
      <c r="B113" s="2">
        <f>-m*g*SIN(E112)</f>
        <v>2.1216680816437026</v>
      </c>
      <c r="C113" s="2">
        <f>B113/m/l</f>
        <v>2.1216680816437026</v>
      </c>
      <c r="D113" s="2">
        <f>D112+C113*dt</f>
        <v>0.7371610447569916</v>
      </c>
      <c r="E113" s="2">
        <f>E112+D113*dt</f>
        <v>-0.19579351033132017</v>
      </c>
    </row>
    <row r="114" spans="1:5" ht="13.5">
      <c r="A114" s="2">
        <f>A113+dt</f>
        <v>3.329999999999993</v>
      </c>
      <c r="B114" s="2">
        <f>-m*g*SIN(E113)</f>
        <v>1.9092640935534924</v>
      </c>
      <c r="C114" s="2">
        <f>B114/m/l</f>
        <v>1.9092640935534924</v>
      </c>
      <c r="D114" s="2">
        <f>D113+C114*dt</f>
        <v>0.7944389675635964</v>
      </c>
      <c r="E114" s="2">
        <f>E113+D114*dt</f>
        <v>-0.1719603413044123</v>
      </c>
    </row>
    <row r="115" spans="1:5" ht="13.5">
      <c r="A115" s="2">
        <f>A114+dt</f>
        <v>3.3599999999999928</v>
      </c>
      <c r="B115" s="2">
        <f>-m*g*SIN(E114)</f>
        <v>1.6793138292037115</v>
      </c>
      <c r="C115" s="2">
        <f>B115/m/l</f>
        <v>1.6793138292037115</v>
      </c>
      <c r="D115" s="2">
        <f>D114+C115*dt</f>
        <v>0.8448183824397077</v>
      </c>
      <c r="E115" s="2">
        <f>E114+D115*dt</f>
        <v>-0.14661578983122106</v>
      </c>
    </row>
    <row r="116" spans="1:5" ht="13.5">
      <c r="A116" s="2">
        <f>A115+dt</f>
        <v>3.3899999999999926</v>
      </c>
      <c r="B116" s="2">
        <f>-m*g*SIN(E115)</f>
        <v>1.4337378000080174</v>
      </c>
      <c r="C116" s="2">
        <f>B116/m/l</f>
        <v>1.4337378000080174</v>
      </c>
      <c r="D116" s="2">
        <f>D115+C116*dt</f>
        <v>0.8878305164399483</v>
      </c>
      <c r="E116" s="2">
        <f>E115+D116*dt</f>
        <v>-0.11998087433802261</v>
      </c>
    </row>
    <row r="117" spans="1:5" ht="13.5">
      <c r="A117" s="2">
        <f>A116+dt</f>
        <v>3.4199999999999924</v>
      </c>
      <c r="B117" s="2">
        <f>-m*g*SIN(E116)</f>
        <v>1.1746692526855766</v>
      </c>
      <c r="C117" s="2">
        <f>B117/m/l</f>
        <v>1.1746692526855766</v>
      </c>
      <c r="D117" s="2">
        <f>D116+C117*dt</f>
        <v>0.9230705940205155</v>
      </c>
      <c r="E117" s="2">
        <f>E116+D117*dt</f>
        <v>-0.09228875651740714</v>
      </c>
    </row>
    <row r="118" spans="1:5" ht="13.5">
      <c r="A118" s="2">
        <f>A117+dt</f>
        <v>3.449999999999992</v>
      </c>
      <c r="B118" s="2">
        <f>-m*g*SIN(E117)</f>
        <v>0.9044366993150875</v>
      </c>
      <c r="C118" s="2">
        <f>B118/m/l</f>
        <v>0.9044366993150875</v>
      </c>
      <c r="D118" s="2">
        <f>D117+C118*dt</f>
        <v>0.9502036949999682</v>
      </c>
      <c r="E118" s="2">
        <f>E117+D118*dt</f>
        <v>-0.0637826456674081</v>
      </c>
    </row>
    <row r="119" spans="1:5" ht="13.5">
      <c r="A119" s="2">
        <f>A118+dt</f>
        <v>3.479999999999992</v>
      </c>
      <c r="B119" s="2">
        <f>-m*g*SIN(E118)</f>
        <v>0.6255385445026742</v>
      </c>
      <c r="C119" s="2">
        <f>B119/m/l</f>
        <v>0.6255385445026742</v>
      </c>
      <c r="D119" s="2">
        <f>D118+C119*dt</f>
        <v>0.9689698513350484</v>
      </c>
      <c r="E119" s="2">
        <f>E118+D119*dt</f>
        <v>-0.03471355012735665</v>
      </c>
    </row>
    <row r="120" spans="1:5" ht="13.5">
      <c r="A120" s="2">
        <f>A119+dt</f>
        <v>3.509999999999992</v>
      </c>
      <c r="B120" s="2">
        <f>-m*g*SIN(E119)</f>
        <v>0.34061036368174974</v>
      </c>
      <c r="C120" s="2">
        <f>B120/m/l</f>
        <v>0.34061036368174974</v>
      </c>
      <c r="D120" s="2">
        <f>D119+C120*dt</f>
        <v>0.9791881622455009</v>
      </c>
      <c r="E120" s="2">
        <f>E119+D120*dt</f>
        <v>-0.005337905259991622</v>
      </c>
    </row>
    <row r="121" spans="1:5" ht="13.5">
      <c r="A121" s="2">
        <f>A120+dt</f>
        <v>3.5399999999999916</v>
      </c>
      <c r="B121" s="2">
        <f>-m*g*SIN(E120)</f>
        <v>0.05238595344653836</v>
      </c>
      <c r="C121" s="2">
        <f>B121/m/l</f>
        <v>0.05238595344653836</v>
      </c>
      <c r="D121" s="2">
        <f>D120+C121*dt</f>
        <v>0.980759740848897</v>
      </c>
      <c r="E121" s="2">
        <f>E120+D121*dt</f>
        <v>0.02408488696547529</v>
      </c>
    </row>
    <row r="122" spans="1:5" ht="13.5">
      <c r="A122" s="2">
        <f>A121+dt</f>
        <v>3.5699999999999914</v>
      </c>
      <c r="B122" s="2">
        <f>-m*g*SIN(E121)</f>
        <v>-0.23634622910912514</v>
      </c>
      <c r="C122" s="2">
        <f>B122/m/l</f>
        <v>-0.23634622910912514</v>
      </c>
      <c r="D122" s="2">
        <f>D121+C122*dt</f>
        <v>0.9736693539756233</v>
      </c>
      <c r="E122" s="2">
        <f>E121+D122*dt</f>
        <v>0.05329496758474399</v>
      </c>
    </row>
    <row r="123" spans="1:5" ht="13.5">
      <c r="A123" s="2">
        <f>A122+dt</f>
        <v>3.599999999999991</v>
      </c>
      <c r="B123" s="2">
        <f>-m*g*SIN(E122)</f>
        <v>-0.5227892454588041</v>
      </c>
      <c r="C123" s="2">
        <f>B123/m/l</f>
        <v>-0.5227892454588041</v>
      </c>
      <c r="D123" s="2">
        <f>D122+C123*dt</f>
        <v>0.9579856766118592</v>
      </c>
      <c r="E123" s="2">
        <f>E122+D123*dt</f>
        <v>0.08203453788309976</v>
      </c>
    </row>
    <row r="124" spans="1:5" ht="13.5">
      <c r="A124" s="2">
        <f>A123+dt</f>
        <v>3.629999999999991</v>
      </c>
      <c r="B124" s="2">
        <f>-m*g*SIN(E123)</f>
        <v>-0.8041842642738393</v>
      </c>
      <c r="C124" s="2">
        <f>B124/m/l</f>
        <v>-0.8041842642738393</v>
      </c>
      <c r="D124" s="2">
        <f>D123+C124*dt</f>
        <v>0.933860148683644</v>
      </c>
      <c r="E124" s="2">
        <f>E123+D124*dt</f>
        <v>0.11005034234360908</v>
      </c>
    </row>
    <row r="125" spans="1:5" ht="13.5">
      <c r="A125" s="2">
        <f>A124+dt</f>
        <v>3.659999999999991</v>
      </c>
      <c r="B125" s="2">
        <f>-m*g*SIN(E124)</f>
        <v>-1.0778553167620017</v>
      </c>
      <c r="C125" s="2">
        <f>B125/m/l</f>
        <v>-1.0778553167620017</v>
      </c>
      <c r="D125" s="2">
        <f>D124+C125*dt</f>
        <v>0.9015244891807839</v>
      </c>
      <c r="E125" s="2">
        <f>E124+D125*dt</f>
        <v>0.1370960770190326</v>
      </c>
    </row>
    <row r="126" spans="1:5" ht="13.5">
      <c r="A126" s="2">
        <f>A125+dt</f>
        <v>3.6899999999999906</v>
      </c>
      <c r="B126" s="2">
        <f>-m*g*SIN(E125)</f>
        <v>-1.3412501277158213</v>
      </c>
      <c r="C126" s="2">
        <f>B126/m/l</f>
        <v>-1.3412501277158213</v>
      </c>
      <c r="D126" s="2">
        <f>D125+C126*dt</f>
        <v>0.8612869853493093</v>
      </c>
      <c r="E126" s="2">
        <f>E125+D126*dt</f>
        <v>0.16293468657951188</v>
      </c>
    </row>
    <row r="127" spans="1:5" ht="13.5">
      <c r="A127" s="2">
        <f>A126+dt</f>
        <v>3.7199999999999904</v>
      </c>
      <c r="B127" s="2">
        <f>-m*g*SIN(E126)</f>
        <v>-1.5919752528613271</v>
      </c>
      <c r="C127" s="2">
        <f>B127/m/l</f>
        <v>-1.5919752528613271</v>
      </c>
      <c r="D127" s="2">
        <f>D126+C127*dt</f>
        <v>0.8135277277634695</v>
      </c>
      <c r="E127" s="2">
        <f>E126+D127*dt</f>
        <v>0.18734051841241597</v>
      </c>
    </row>
    <row r="128" spans="1:5" ht="13.5">
      <c r="A128" s="2">
        <f>A127+dt</f>
        <v>3.7499999999999902</v>
      </c>
      <c r="B128" s="2">
        <f>-m*g*SIN(E127)</f>
        <v>-1.8278242108008655</v>
      </c>
      <c r="C128" s="2">
        <f>B128/m/l</f>
        <v>-1.8278242108008655</v>
      </c>
      <c r="D128" s="2">
        <f>D127+C128*dt</f>
        <v>0.7586930014394435</v>
      </c>
      <c r="E128" s="2">
        <f>E127+D128*dt</f>
        <v>0.21010130845559927</v>
      </c>
    </row>
    <row r="129" spans="1:5" ht="13.5">
      <c r="A129" s="2">
        <f>A128+dt</f>
        <v>3.77999999999999</v>
      </c>
      <c r="B129" s="2">
        <f>-m*g*SIN(E128)</f>
        <v>-2.046797845203304</v>
      </c>
      <c r="C129" s="2">
        <f>B129/m/l</f>
        <v>-2.046797845203304</v>
      </c>
      <c r="D129" s="2">
        <f>D128+C129*dt</f>
        <v>0.6972890660833444</v>
      </c>
      <c r="E129" s="2">
        <f>E128+D129*dt</f>
        <v>0.2310199804380996</v>
      </c>
    </row>
    <row r="130" spans="1:5" ht="13.5">
      <c r="A130" s="2">
        <f>A129+dt</f>
        <v>3.80999999999999</v>
      </c>
      <c r="B130" s="2">
        <f>-m*g*SIN(E129)</f>
        <v>-2.247116736764138</v>
      </c>
      <c r="C130" s="2">
        <f>B130/m/l</f>
        <v>-2.247116736764138</v>
      </c>
      <c r="D130" s="2">
        <f>D129+C130*dt</f>
        <v>0.6298755639804203</v>
      </c>
      <c r="E130" s="2">
        <f>E129+D130*dt</f>
        <v>0.24991624735751222</v>
      </c>
    </row>
    <row r="131" spans="1:5" ht="13.5">
      <c r="A131" s="2">
        <f>A130+dt</f>
        <v>3.8399999999999896</v>
      </c>
      <c r="B131" s="2">
        <f>-m*g*SIN(E130)</f>
        <v>-2.4272260515620285</v>
      </c>
      <c r="C131" s="2">
        <f>B131/m/l</f>
        <v>-2.4272260515620285</v>
      </c>
      <c r="D131" s="2">
        <f>D130+C131*dt</f>
        <v>0.5570587824335594</v>
      </c>
      <c r="E131" s="2">
        <f>E130+D131*dt</f>
        <v>0.266628010830519</v>
      </c>
    </row>
    <row r="132" spans="1:5" ht="13.5">
      <c r="A132" s="2">
        <f>A131+dt</f>
        <v>3.8699999999999894</v>
      </c>
      <c r="B132" s="2">
        <f>-m*g*SIN(E131)</f>
        <v>-2.5857937152844124</v>
      </c>
      <c r="C132" s="2">
        <f>B132/m/l</f>
        <v>-2.5857937152844124</v>
      </c>
      <c r="D132" s="2">
        <f>D131+C132*dt</f>
        <v>0.47948497097502707</v>
      </c>
      <c r="E132" s="2">
        <f>E131+D132*dt</f>
        <v>0.2810125599597698</v>
      </c>
    </row>
    <row r="133" spans="1:5" ht="13.5">
      <c r="A133" s="2">
        <f>A132+dt</f>
        <v>3.8999999999999893</v>
      </c>
      <c r="B133" s="2">
        <f>-m*g*SIN(E132)</f>
        <v>-2.721703204096663</v>
      </c>
      <c r="C133" s="2">
        <f>B133/m/l</f>
        <v>-2.721703204096663</v>
      </c>
      <c r="D133" s="2">
        <f>D132+C133*dt</f>
        <v>0.3978338748521272</v>
      </c>
      <c r="E133" s="2">
        <f>E132+D133*dt</f>
        <v>0.2929475762053336</v>
      </c>
    </row>
    <row r="134" spans="1:5" ht="13.5">
      <c r="A134" s="2">
        <f>A133+dt</f>
        <v>3.929999999999989</v>
      </c>
      <c r="B134" s="2">
        <f>-m*g*SIN(E133)</f>
        <v>-2.8340425180908397</v>
      </c>
      <c r="C134" s="2">
        <f>B134/m/l</f>
        <v>-2.8340425180908397</v>
      </c>
      <c r="D134" s="2">
        <f>D133+C134*dt</f>
        <v>0.312812599309402</v>
      </c>
      <c r="E134" s="2">
        <f>E133+D134*dt</f>
        <v>0.30233195418461567</v>
      </c>
    </row>
    <row r="135" spans="1:5" ht="13.5">
      <c r="A135" s="2">
        <f>A134+dt</f>
        <v>3.959999999999989</v>
      </c>
      <c r="B135" s="2">
        <f>-m*g*SIN(E134)</f>
        <v>-2.922091040870965</v>
      </c>
      <c r="C135" s="2">
        <f>B135/m/l</f>
        <v>-2.922091040870965</v>
      </c>
      <c r="D135" s="2">
        <f>D134+C135*dt</f>
        <v>0.22514986808327303</v>
      </c>
      <c r="E135" s="2">
        <f>E134+D135*dt</f>
        <v>0.30908645022711384</v>
      </c>
    </row>
    <row r="136" spans="1:5" ht="13.5">
      <c r="A136" s="2">
        <f>A135+dt</f>
        <v>3.9899999999999887</v>
      </c>
      <c r="B136" s="2">
        <f>-m*g*SIN(E135)</f>
        <v>-2.9853059895529523</v>
      </c>
      <c r="C136" s="2">
        <f>B136/m/l</f>
        <v>-2.9853059895529523</v>
      </c>
      <c r="D136" s="2">
        <f>D135+C136*dt</f>
        <v>0.13559068839668448</v>
      </c>
      <c r="E136" s="2">
        <f>E135+D136*dt</f>
        <v>0.31315417087901437</v>
      </c>
    </row>
    <row r="137" spans="1:5" ht="13.5">
      <c r="A137" s="2">
        <f>A136+dt</f>
        <v>4.019999999999989</v>
      </c>
      <c r="B137" s="2">
        <f>-m*g*SIN(E136)</f>
        <v>-3.0233100337007697</v>
      </c>
      <c r="C137" s="2">
        <f>B137/m/l</f>
        <v>-3.0233100337007697</v>
      </c>
      <c r="D137" s="2">
        <f>D136+C137*dt</f>
        <v>0.044891387385661397</v>
      </c>
      <c r="E137" s="2">
        <f>E136+D137*dt</f>
        <v>0.3145009125005842</v>
      </c>
    </row>
    <row r="138" spans="1:5" ht="13.5">
      <c r="A138" s="2">
        <f>A137+dt</f>
        <v>4.049999999999989</v>
      </c>
      <c r="B138" s="2">
        <f>-m*g*SIN(E137)</f>
        <v>-3.0358814269568253</v>
      </c>
      <c r="C138" s="2">
        <f>B138/m/l</f>
        <v>-3.0358814269568253</v>
      </c>
      <c r="D138" s="2">
        <f>D137+C138*dt</f>
        <v>-0.04618505542304335</v>
      </c>
      <c r="E138" s="2">
        <f>E137+D138*dt</f>
        <v>0.31311536083789293</v>
      </c>
    </row>
    <row r="139" spans="1:5" ht="13.5">
      <c r="A139" s="2">
        <f>A138+dt</f>
        <v>4.079999999999989</v>
      </c>
      <c r="B139" s="2">
        <f>-m*g*SIN(E138)</f>
        <v>-3.022947673244264</v>
      </c>
      <c r="C139" s="2">
        <f>B139/m/l</f>
        <v>-3.022947673244264</v>
      </c>
      <c r="D139" s="2">
        <f>D138+C139*dt</f>
        <v>-0.13687348562037127</v>
      </c>
      <c r="E139" s="2">
        <f>E138+D139*dt</f>
        <v>0.30900915626928177</v>
      </c>
    </row>
    <row r="140" spans="1:5" ht="13.5">
      <c r="A140" s="2">
        <f>A139+dt</f>
        <v>4.10999999999999</v>
      </c>
      <c r="B140" s="2">
        <f>-m*g*SIN(E139)</f>
        <v>-2.9845833646198607</v>
      </c>
      <c r="C140" s="2">
        <f>B140/m/l</f>
        <v>-2.9845833646198607</v>
      </c>
      <c r="D140" s="2">
        <f>D139+C140*dt</f>
        <v>-0.22641098655896708</v>
      </c>
      <c r="E140" s="2">
        <f>E139+D140*dt</f>
        <v>0.30221682667251276</v>
      </c>
    </row>
    <row r="141" spans="1:5" ht="13.5">
      <c r="A141" s="2">
        <f>A140+dt</f>
        <v>4.13999999999999</v>
      </c>
      <c r="B141" s="2">
        <f>-m*g*SIN(E140)</f>
        <v>-2.921012405247861</v>
      </c>
      <c r="C141" s="2">
        <f>B141/m/l</f>
        <v>-2.921012405247861</v>
      </c>
      <c r="D141" s="2">
        <f>D140+C141*dt</f>
        <v>-0.31404135871640293</v>
      </c>
      <c r="E141" s="2">
        <f>E140+D141*dt</f>
        <v>0.2927955859110207</v>
      </c>
    </row>
    <row r="142" spans="1:5" ht="13.5">
      <c r="A142" s="2">
        <f>A141+dt</f>
        <v>4.16999999999999</v>
      </c>
      <c r="B142" s="2">
        <f>-m*g*SIN(E141)</f>
        <v>-2.8326144008699026</v>
      </c>
      <c r="C142" s="2">
        <f>B142/m/l</f>
        <v>-2.8326144008699026</v>
      </c>
      <c r="D142" s="2">
        <f>D141+C142*dt</f>
        <v>-0.3990197907425</v>
      </c>
      <c r="E142" s="2">
        <f>E141+D142*dt</f>
        <v>0.2808249921887457</v>
      </c>
    </row>
    <row r="143" spans="1:5" ht="13.5">
      <c r="A143" s="2">
        <f>A142+dt</f>
        <v>4.19999999999999</v>
      </c>
      <c r="B143" s="2">
        <f>-m*g*SIN(E142)</f>
        <v>-2.7199345708979434</v>
      </c>
      <c r="C143" s="2">
        <f>B143/m/l</f>
        <v>-2.7199345708979434</v>
      </c>
      <c r="D143" s="2">
        <f>D142+C143*dt</f>
        <v>-0.4806178278694383</v>
      </c>
      <c r="E143" s="2">
        <f>E142+D143*dt</f>
        <v>0.26640645735266255</v>
      </c>
    </row>
    <row r="144" spans="1:5" ht="13.5">
      <c r="A144" s="2">
        <f>A143+dt</f>
        <v>4.229999999999991</v>
      </c>
      <c r="B144" s="2">
        <f>-m*g*SIN(E143)</f>
        <v>-2.5836961561775613</v>
      </c>
      <c r="C144" s="2">
        <f>B144/m/l</f>
        <v>-2.5836961561775613</v>
      </c>
      <c r="D144" s="2">
        <f>D143+C144*dt</f>
        <v>-0.5581287125547651</v>
      </c>
      <c r="E144" s="2">
        <f>E143+D144*dt</f>
        <v>0.24966259597601959</v>
      </c>
    </row>
    <row r="145" spans="1:5" ht="13.5">
      <c r="A145" s="2">
        <f>A144+dt</f>
        <v>4.259999999999991</v>
      </c>
      <c r="B145" s="2">
        <f>-m*g*SIN(E144)</f>
        <v>-2.4248139746609305</v>
      </c>
      <c r="C145" s="2">
        <f>B145/m/l</f>
        <v>-2.4248139746609305</v>
      </c>
      <c r="D145" s="2">
        <f>D144+C145*dt</f>
        <v>-0.630873131794593</v>
      </c>
      <c r="E145" s="2">
        <f>E144+D145*dt</f>
        <v>0.2307364020221818</v>
      </c>
    </row>
    <row r="146" spans="1:5" ht="13.5">
      <c r="A146" s="2">
        <f>A145+dt</f>
        <v>4.289999999999991</v>
      </c>
      <c r="B146" s="2">
        <f>-m*g*SIN(E145)</f>
        <v>-2.2444075438689235</v>
      </c>
      <c r="C146" s="2">
        <f>B146/m/l</f>
        <v>-2.2444075438689235</v>
      </c>
      <c r="D146" s="2">
        <f>D145+C146*dt</f>
        <v>-0.6982053581106608</v>
      </c>
      <c r="E146" s="2">
        <f>E145+D146*dt</f>
        <v>0.20979024127886198</v>
      </c>
    </row>
    <row r="147" spans="1:5" ht="13.5">
      <c r="A147" s="2">
        <f>A146+dt</f>
        <v>4.319999999999991</v>
      </c>
      <c r="B147" s="2">
        <f>-m*g*SIN(E146)</f>
        <v>-2.0438120649540603</v>
      </c>
      <c r="C147" s="2">
        <f>B147/m/l</f>
        <v>-2.0438120649540603</v>
      </c>
      <c r="D147" s="2">
        <f>D146+C147*dt</f>
        <v>-0.7595197200592826</v>
      </c>
      <c r="E147" s="2">
        <f>E146+D147*dt</f>
        <v>0.1870046496770835</v>
      </c>
    </row>
    <row r="148" spans="1:5" ht="13.5">
      <c r="A148" s="2">
        <f>A147+dt</f>
        <v>4.349999999999992</v>
      </c>
      <c r="B148" s="2">
        <f>-m*g*SIN(E147)</f>
        <v>-1.82458556579014</v>
      </c>
      <c r="C148" s="2">
        <f>B148/m/l</f>
        <v>-1.82458556579014</v>
      </c>
      <c r="D148" s="2">
        <f>D147+C148*dt</f>
        <v>-0.8142572870329868</v>
      </c>
      <c r="E148" s="2">
        <f>E147+D148*dt</f>
        <v>0.1625769310660939</v>
      </c>
    </row>
    <row r="149" spans="1:5" ht="13.5">
      <c r="A149" s="2">
        <f>A148+dt</f>
        <v>4.379999999999992</v>
      </c>
      <c r="B149" s="2">
        <f>-m*g*SIN(E148)</f>
        <v>-1.5885106401120583</v>
      </c>
      <c r="C149" s="2">
        <f>B149/m/l</f>
        <v>-1.5885106401120583</v>
      </c>
      <c r="D149" s="2">
        <f>D148+C149*dt</f>
        <v>-0.8619126062363486</v>
      </c>
      <c r="E149" s="2">
        <f>E148+D149*dt</f>
        <v>0.13671955287900342</v>
      </c>
    </row>
    <row r="150" spans="1:5" ht="13.5">
      <c r="A150" s="2">
        <f>A149+dt</f>
        <v>4.409999999999992</v>
      </c>
      <c r="B150" s="2">
        <f>-m*g*SIN(E149)</f>
        <v>-1.3375894967942967</v>
      </c>
      <c r="C150" s="2">
        <f>B150/m/l</f>
        <v>-1.3375894967942967</v>
      </c>
      <c r="D150" s="2">
        <f>D149+C150*dt</f>
        <v>-0.9020402911401775</v>
      </c>
      <c r="E150" s="2">
        <f>E149+D150*dt</f>
        <v>0.1096583441447981</v>
      </c>
    </row>
    <row r="151" spans="1:5" ht="13.5">
      <c r="A151" s="2">
        <f>A150+dt</f>
        <v>4.439999999999992</v>
      </c>
      <c r="B151" s="2">
        <f>-m*g*SIN(E150)</f>
        <v>-1.0740314363056367</v>
      </c>
      <c r="C151" s="2">
        <f>B151/m/l</f>
        <v>-1.0740314363056367</v>
      </c>
      <c r="D151" s="2">
        <f>D150+C151*dt</f>
        <v>-0.9342612342293466</v>
      </c>
      <c r="E151" s="2">
        <f>E150+D151*dt</f>
        <v>0.0816305071179177</v>
      </c>
    </row>
    <row r="152" spans="1:5" ht="13.5">
      <c r="A152" s="2">
        <f>A151+dt</f>
        <v>4.469999999999993</v>
      </c>
      <c r="B152" s="2">
        <f>-m*g*SIN(E151)</f>
        <v>-0.8002323754264274</v>
      </c>
      <c r="C152" s="2">
        <f>B152/m/l</f>
        <v>-0.8002323754264274</v>
      </c>
      <c r="D152" s="2">
        <f>D151+C152*dt</f>
        <v>-0.9582682054921394</v>
      </c>
      <c r="E152" s="2">
        <f>E151+D152*dt</f>
        <v>0.052882460953153514</v>
      </c>
    </row>
    <row r="153" spans="1:5" ht="13.5">
      <c r="A153" s="2">
        <f>A152+dt</f>
        <v>4.499999999999993</v>
      </c>
      <c r="B153" s="2">
        <f>-m*g*SIN(E152)</f>
        <v>-0.5187466090095465</v>
      </c>
      <c r="C153" s="2">
        <f>B153/m/l</f>
        <v>-0.5187466090095465</v>
      </c>
      <c r="D153" s="2">
        <f>D152+C153*dt</f>
        <v>-0.9738306037624258</v>
      </c>
      <c r="E153" s="2">
        <f>E152+D153*dt</f>
        <v>0.02366754284028074</v>
      </c>
    </row>
    <row r="154" spans="1:5" ht="13.5">
      <c r="A154" s="2">
        <f>A153+dt</f>
        <v>4.529999999999993</v>
      </c>
      <c r="B154" s="2">
        <f>-m*g*SIN(E153)</f>
        <v>-0.23225158129687043</v>
      </c>
      <c r="C154" s="2">
        <f>B154/m/l</f>
        <v>-0.23225158129687043</v>
      </c>
      <c r="D154" s="2">
        <f>D153+C154*dt</f>
        <v>-0.980798151201332</v>
      </c>
      <c r="E154" s="2">
        <f>E153+D154*dt</f>
        <v>-0.005756401695759215</v>
      </c>
    </row>
    <row r="155" spans="1:5" ht="13.5">
      <c r="A155" s="2">
        <f>A154+dt</f>
        <v>4.559999999999993</v>
      </c>
      <c r="B155" s="2">
        <f>-m*g*SIN(E154)</f>
        <v>0.05649301424737709</v>
      </c>
      <c r="C155" s="2">
        <f>B155/m/l</f>
        <v>0.05649301424737709</v>
      </c>
      <c r="D155" s="2">
        <f>D154+C155*dt</f>
        <v>-0.9791033607739107</v>
      </c>
      <c r="E155" s="2">
        <f>E154+D155*dt</f>
        <v>-0.035129502518976535</v>
      </c>
    </row>
    <row r="156" spans="1:5" ht="13.5">
      <c r="A156" s="2">
        <f>A155+dt</f>
        <v>4.589999999999994</v>
      </c>
      <c r="B156" s="2">
        <f>-m*g*SIN(E155)</f>
        <v>0.3446900315550194</v>
      </c>
      <c r="C156" s="2">
        <f>B156/m/l</f>
        <v>0.3446900315550194</v>
      </c>
      <c r="D156" s="2">
        <f>D155+C156*dt</f>
        <v>-0.9687626598272601</v>
      </c>
      <c r="E156" s="2">
        <f>E155+D156*dt</f>
        <v>-0.06419238231379434</v>
      </c>
    </row>
    <row r="157" spans="1:5" ht="13.5">
      <c r="A157" s="2">
        <f>A156+dt</f>
        <v>4.619999999999994</v>
      </c>
      <c r="B157" s="2">
        <f>-m*g*SIN(E156)</f>
        <v>0.6295514706173063</v>
      </c>
      <c r="C157" s="2">
        <f>B157/m/l</f>
        <v>0.6295514706173063</v>
      </c>
      <c r="D157" s="2">
        <f>D156+C157*dt</f>
        <v>-0.9498761157087409</v>
      </c>
      <c r="E157" s="2">
        <f>E156+D157*dt</f>
        <v>-0.09268866578505656</v>
      </c>
    </row>
    <row r="158" spans="1:5" ht="13.5">
      <c r="A158" s="2">
        <f>A157+dt</f>
        <v>4.649999999999994</v>
      </c>
      <c r="B158" s="2">
        <f>-m*g*SIN(E157)</f>
        <v>0.9083446345043558</v>
      </c>
      <c r="C158" s="2">
        <f>B158/m/l</f>
        <v>0.9083446345043558</v>
      </c>
      <c r="D158" s="2">
        <f>D157+C158*dt</f>
        <v>-0.9226257766736102</v>
      </c>
      <c r="E158" s="2">
        <f>E157+D158*dt</f>
        <v>-0.12036743908526487</v>
      </c>
    </row>
    <row r="159" spans="1:5" ht="13.5">
      <c r="A159" s="2">
        <f>A158+dt</f>
        <v>4.679999999999994</v>
      </c>
      <c r="B159" s="2">
        <f>-m*g*SIN(E158)</f>
        <v>1.1784356377277683</v>
      </c>
      <c r="C159" s="2">
        <f>B159/m/l</f>
        <v>1.1784356377277683</v>
      </c>
      <c r="D159" s="2">
        <f>D158+C159*dt</f>
        <v>-0.8872727075417772</v>
      </c>
      <c r="E159" s="2">
        <f>E158+D159*dt</f>
        <v>-0.14698562031151818</v>
      </c>
    </row>
    <row r="160" spans="1:5" ht="13.5">
      <c r="A160" s="2">
        <f>A159+dt</f>
        <v>4.709999999999995</v>
      </c>
      <c r="B160" s="2">
        <f>-m*g*SIN(E159)</f>
        <v>1.4373282776554819</v>
      </c>
      <c r="C160" s="2">
        <f>B160/m/l</f>
        <v>1.4373282776554819</v>
      </c>
      <c r="D160" s="2">
        <f>D159+C160*dt</f>
        <v>-0.8441528592121128</v>
      </c>
      <c r="E160" s="2">
        <f>E159+D160*dt</f>
        <v>-0.17231020608788156</v>
      </c>
    </row>
    <row r="161" spans="1:5" ht="13.5">
      <c r="A161" s="2">
        <f>A160+dt</f>
        <v>4.739999999999995</v>
      </c>
      <c r="B161" s="2">
        <f>-m*g*SIN(E160)</f>
        <v>1.6826966583224205</v>
      </c>
      <c r="C161" s="2">
        <f>B161/m/l</f>
        <v>1.6826966583224205</v>
      </c>
      <c r="D161" s="2">
        <f>D160+C161*dt</f>
        <v>-0.7936719594624402</v>
      </c>
      <c r="E161" s="2">
        <f>E160+D161*dt</f>
        <v>-0.19612036487175477</v>
      </c>
    </row>
    <row r="162" spans="1:5" ht="13.5">
      <c r="A162" s="2">
        <f>A161+dt</f>
        <v>4.769999999999995</v>
      </c>
      <c r="B162" s="2">
        <f>-m*g*SIN(E161)</f>
        <v>1.9124104534227493</v>
      </c>
      <c r="C162" s="2">
        <f>B162/m/l</f>
        <v>1.9124104534227493</v>
      </c>
      <c r="D162" s="2">
        <f>D161+C162*dt</f>
        <v>-0.7362996458597577</v>
      </c>
      <c r="E162" s="2">
        <f>E161+D162*dt</f>
        <v>-0.2182093542475475</v>
      </c>
    </row>
    <row r="163" spans="1:5" ht="13.5">
      <c r="A163" s="2">
        <f>A162+dt</f>
        <v>4.799999999999995</v>
      </c>
      <c r="B163" s="2">
        <f>-m*g*SIN(E162)</f>
        <v>2.1245522627731557</v>
      </c>
      <c r="C163" s="2">
        <f>B163/m/l</f>
        <v>2.1245522627731557</v>
      </c>
      <c r="D163" s="2">
        <f>D162+C163*dt</f>
        <v>-0.672563077976563</v>
      </c>
      <c r="E163" s="2">
        <f>E162+D163*dt</f>
        <v>-0.2383862465868444</v>
      </c>
    </row>
    <row r="164" spans="1:5" ht="13.5">
      <c r="A164" s="2">
        <f>A163+dt</f>
        <v>4.829999999999996</v>
      </c>
      <c r="B164" s="2">
        <f>-m*g*SIN(E163)</f>
        <v>2.3174271001492235</v>
      </c>
      <c r="C164" s="2">
        <f>B164/m/l</f>
        <v>2.3174271001492235</v>
      </c>
      <c r="D164" s="2">
        <f>D163+C164*dt</f>
        <v>-0.6030402649720863</v>
      </c>
      <c r="E164" s="2">
        <f>E163+D164*dt</f>
        <v>-0.256477454536007</v>
      </c>
    </row>
    <row r="165" spans="1:5" ht="13.5">
      <c r="A165" s="2">
        <f>A164+dt</f>
        <v>4.859999999999996</v>
      </c>
      <c r="B165" s="2">
        <f>-m*g*SIN(E164)</f>
        <v>2.4895645983938826</v>
      </c>
      <c r="C165" s="2">
        <f>B165/m/l</f>
        <v>2.4895645983938826</v>
      </c>
      <c r="D165" s="2">
        <f>D164+C165*dt</f>
        <v>-0.5283533270202698</v>
      </c>
      <c r="E165" s="2">
        <f>E164+D165*dt</f>
        <v>-0.2723280543466151</v>
      </c>
    </row>
    <row r="166" spans="1:5" ht="13.5">
      <c r="A166" s="2">
        <f>A165+dt</f>
        <v>4.889999999999996</v>
      </c>
      <c r="B166" s="2">
        <f>-m*g*SIN(E165)</f>
        <v>2.6397149860105125</v>
      </c>
      <c r="C166" s="2">
        <f>B166/m/l</f>
        <v>2.6397149860105125</v>
      </c>
      <c r="D166" s="2">
        <f>D165+C166*dt</f>
        <v>-0.44916187743995445</v>
      </c>
      <c r="E166" s="2">
        <f>E165+D166*dt</f>
        <v>-0.2858029106698137</v>
      </c>
    </row>
    <row r="167" spans="1:5" ht="13.5">
      <c r="A167" s="2">
        <f>A166+dt</f>
        <v>4.919999999999996</v>
      </c>
      <c r="B167" s="2">
        <f>-m*g*SIN(E166)</f>
        <v>2.7668402453968137</v>
      </c>
      <c r="C167" s="2">
        <f>B167/m/l</f>
        <v>2.7668402453968137</v>
      </c>
      <c r="D167" s="2">
        <f>D166+C167*dt</f>
        <v>-0.36615667007805003</v>
      </c>
      <c r="E167" s="2">
        <f>E166+D167*dt</f>
        <v>-0.2967876107721552</v>
      </c>
    </row>
    <row r="168" spans="1:5" ht="13.5">
      <c r="A168" s="2">
        <f>A167+dt</f>
        <v>4.949999999999997</v>
      </c>
      <c r="B168" s="2">
        <f>-m*g*SIN(E167)</f>
        <v>2.8701020868651397</v>
      </c>
      <c r="C168" s="2">
        <f>B168/m/l</f>
        <v>2.8701020868651397</v>
      </c>
      <c r="D168" s="2">
        <f>D167+C168*dt</f>
        <v>-0.28005360747209584</v>
      </c>
      <c r="E168" s="2">
        <f>E167+D168*dt</f>
        <v>-0.30518921899631807</v>
      </c>
    </row>
    <row r="169" spans="1:5" ht="13.5">
      <c r="A169" s="2">
        <f>A168+dt</f>
        <v>4.979999999999997</v>
      </c>
      <c r="B169" s="2">
        <f>-m*g*SIN(E168)</f>
        <v>2.9488484579757395</v>
      </c>
      <c r="C169" s="2">
        <f>B169/m/l</f>
        <v>2.9488484579757395</v>
      </c>
      <c r="D169" s="2">
        <f>D168+C169*dt</f>
        <v>-0.19158815373282367</v>
      </c>
      <c r="E169" s="2">
        <f>E168+D169*dt</f>
        <v>-0.3109368636083028</v>
      </c>
    </row>
    <row r="170" spans="1:5" ht="13.5">
      <c r="A170" s="2">
        <f>A169+dt</f>
        <v>5.009999999999997</v>
      </c>
      <c r="B170" s="2">
        <f>-m*g*SIN(E169)</f>
        <v>3.0026002591122847</v>
      </c>
      <c r="C170" s="2">
        <f>B170/m/l</f>
        <v>3.0026002591122847</v>
      </c>
      <c r="D170" s="2">
        <f>D169+C170*dt</f>
        <v>-0.10151014595945514</v>
      </c>
      <c r="E170" s="2">
        <f>E169+D170*dt</f>
        <v>-0.31398216798708645</v>
      </c>
    </row>
    <row r="171" spans="1:5" ht="13.5">
      <c r="A171" s="2">
        <f>A170+dt</f>
        <v>5.039999999999997</v>
      </c>
      <c r="B171" s="2">
        <f>-m*g*SIN(E170)</f>
        <v>3.0310397670582794</v>
      </c>
      <c r="C171" s="2">
        <f>B171/m/l</f>
        <v>3.0310397670582794</v>
      </c>
      <c r="D171" s="2">
        <f>D170+C171*dt</f>
        <v>-0.010578952947706763</v>
      </c>
      <c r="E171" s="2">
        <f>E170+D171*dt</f>
        <v>-0.3142995365755176</v>
      </c>
    </row>
    <row r="172" spans="1:5" ht="13.5">
      <c r="A172" s="2">
        <f>A171+dt</f>
        <v>5.069999999999998</v>
      </c>
      <c r="B172" s="2">
        <f>-m*g*SIN(E171)</f>
        <v>3.0340019980122173</v>
      </c>
      <c r="C172" s="2">
        <f>B172/m/l</f>
        <v>3.0340019980122173</v>
      </c>
      <c r="D172" s="2">
        <f>D171+C172*dt</f>
        <v>0.08044110699265976</v>
      </c>
      <c r="E172" s="2">
        <f>E171+D172*dt</f>
        <v>-0.3118863033657378</v>
      </c>
    </row>
    <row r="173" spans="1:5" ht="13.5">
      <c r="A173" s="2">
        <f>A172+dt</f>
        <v>5.099999999999998</v>
      </c>
      <c r="B173" s="2">
        <f>-m*g*SIN(E172)</f>
        <v>3.011469892979873</v>
      </c>
      <c r="C173" s="2">
        <f>B173/m/l</f>
        <v>3.011469892979873</v>
      </c>
      <c r="D173" s="2">
        <f>D172+C173*dt</f>
        <v>0.17078520378205594</v>
      </c>
      <c r="E173" s="2">
        <f>E172+D173*dt</f>
        <v>-0.30676274725227615</v>
      </c>
    </row>
    <row r="174" spans="1:5" ht="13.5">
      <c r="A174" s="2">
        <f>A173+dt</f>
        <v>5.129999999999998</v>
      </c>
      <c r="B174" s="2">
        <f>-m*g*SIN(E173)</f>
        <v>2.963573806469022</v>
      </c>
      <c r="C174" s="2">
        <f>B174/m/l</f>
        <v>2.963573806469022</v>
      </c>
      <c r="D174" s="2">
        <f>D173+C174*dt</f>
        <v>0.25969241797612663</v>
      </c>
      <c r="E174" s="2">
        <f>E173+D174*dt</f>
        <v>-0.29897197471299236</v>
      </c>
    </row>
    <row r="175" spans="1:5" ht="13.5">
      <c r="A175" s="2">
        <f>A174+dt</f>
        <v>5.159999999999998</v>
      </c>
      <c r="B175" s="2">
        <f>-m*g*SIN(E174)</f>
        <v>2.8905953491242045</v>
      </c>
      <c r="C175" s="2">
        <f>B175/m/l</f>
        <v>2.8905953491242045</v>
      </c>
      <c r="D175" s="2">
        <f>D174+C175*dt</f>
        <v>0.3464102784498528</v>
      </c>
      <c r="E175" s="2">
        <f>E174+D175*dt</f>
        <v>-0.2885796663594968</v>
      </c>
    </row>
    <row r="176" spans="1:5" ht="13.5">
      <c r="A176" s="2">
        <f>A175+dt</f>
        <v>5.189999999999999</v>
      </c>
      <c r="B176" s="2">
        <f>-m*g*SIN(E175)</f>
        <v>2.792975201709823</v>
      </c>
      <c r="C176" s="2">
        <f>B176/m/l</f>
        <v>2.792975201709823</v>
      </c>
      <c r="D176" s="2">
        <f>D175+C176*dt</f>
        <v>0.43019953450114745</v>
      </c>
      <c r="E176" s="2">
        <f>E175+D176*dt</f>
        <v>-0.2756736803244624</v>
      </c>
    </row>
    <row r="177" spans="1:5" ht="13.5">
      <c r="A177" s="2">
        <f>A176+dt</f>
        <v>5.219999999999999</v>
      </c>
      <c r="B177" s="2">
        <f>-m*g*SIN(E176)</f>
        <v>2.671324107013089</v>
      </c>
      <c r="C177" s="2">
        <f>B177/m/l</f>
        <v>2.671324107013089</v>
      </c>
      <c r="D177" s="2">
        <f>D176+C177*dt</f>
        <v>0.5103392577115401</v>
      </c>
      <c r="E177" s="2">
        <f>E176+D177*dt</f>
        <v>-0.2603635025931162</v>
      </c>
    </row>
    <row r="178" spans="1:5" ht="13.5">
      <c r="A178" s="2">
        <f>A177+dt</f>
        <v>5.249999999999999</v>
      </c>
      <c r="B178" s="2">
        <f>-m*g*SIN(E177)</f>
        <v>2.526435883078449</v>
      </c>
      <c r="C178" s="2">
        <f>B178/m/l</f>
        <v>2.526435883078449</v>
      </c>
      <c r="D178" s="2">
        <f>D177+C178*dt</f>
        <v>0.5861323342038935</v>
      </c>
      <c r="E178" s="2">
        <f>E177+D178*dt</f>
        <v>-0.24277953256699938</v>
      </c>
    </row>
    <row r="179" spans="1:5" ht="13.5">
      <c r="A179" s="2">
        <f>A178+dt</f>
        <v>5.279999999999999</v>
      </c>
      <c r="B179" s="2">
        <f>-m*g*SIN(E178)</f>
        <v>2.359301010574086</v>
      </c>
      <c r="C179" s="2">
        <f>B179/m/l</f>
        <v>2.359301010574086</v>
      </c>
      <c r="D179" s="2">
        <f>D178+C179*dt</f>
        <v>0.6569113645211161</v>
      </c>
      <c r="E179" s="2">
        <f>E178+D179*dt</f>
        <v>-0.2230721916313659</v>
      </c>
    </row>
    <row r="180" spans="1:5" ht="13.5">
      <c r="A180" s="2">
        <f>A179+dt</f>
        <v>5.31</v>
      </c>
      <c r="B180" s="2">
        <f>-m*g*SIN(E179)</f>
        <v>2.1711191525322002</v>
      </c>
      <c r="C180" s="2">
        <f>B180/m/l</f>
        <v>2.1711191525322002</v>
      </c>
      <c r="D180" s="2">
        <f>D179+C180*dt</f>
        <v>0.7220449390970821</v>
      </c>
      <c r="E180" s="2">
        <f>E179+D180*dt</f>
        <v>-0.20141084345845345</v>
      </c>
    </row>
    <row r="181" spans="1:5" ht="13.5">
      <c r="A181" s="2">
        <f>A180+dt</f>
        <v>5.34</v>
      </c>
      <c r="B181" s="2">
        <f>-m*g*SIN(E180)</f>
        <v>1.9633088866471227</v>
      </c>
      <c r="C181" s="2">
        <f>B181/m/l</f>
        <v>1.9633088866471227</v>
      </c>
      <c r="D181" s="2">
        <f>D180+C181*dt</f>
        <v>0.7809442056964958</v>
      </c>
      <c r="E181" s="2">
        <f>E180+D181*dt</f>
        <v>-0.17798251728755857</v>
      </c>
    </row>
    <row r="182" spans="1:5" ht="13.5">
      <c r="A182" s="2">
        <f>A181+dt</f>
        <v>5.37</v>
      </c>
      <c r="B182" s="2">
        <f>-m*g*SIN(E181)</f>
        <v>1.7375129838035976</v>
      </c>
      <c r="C182" s="2">
        <f>B182/m/l</f>
        <v>1.7375129838035976</v>
      </c>
      <c r="D182" s="2">
        <f>D181+C182*dt</f>
        <v>0.8330695952106038</v>
      </c>
      <c r="E182" s="2">
        <f>E181+D182*dt</f>
        <v>-0.15299042943124044</v>
      </c>
    </row>
    <row r="183" spans="1:5" ht="13.5">
      <c r="A183" s="2">
        <f>A182+dt</f>
        <v>5.4</v>
      </c>
      <c r="B183" s="2">
        <f>-m*g*SIN(E182)</f>
        <v>1.4955977584526698</v>
      </c>
      <c r="C183" s="2">
        <f>B183/m/l</f>
        <v>1.4955977584526698</v>
      </c>
      <c r="D183" s="2">
        <f>D182+C183*dt</f>
        <v>0.8779375279641839</v>
      </c>
      <c r="E183" s="2">
        <f>E182+D183*dt</f>
        <v>-0.12665230359231494</v>
      </c>
    </row>
    <row r="184" spans="1:5" ht="13.5">
      <c r="A184" s="2">
        <f>A183+dt</f>
        <v>5.430000000000001</v>
      </c>
      <c r="B184" s="2">
        <f>-m*g*SIN(E183)</f>
        <v>1.2396453430094396</v>
      </c>
      <c r="C184" s="2">
        <f>B184/m/l</f>
        <v>1.2396453430094396</v>
      </c>
      <c r="D184" s="2">
        <f>D183+C184*dt</f>
        <v>0.9151268882544671</v>
      </c>
      <c r="E184" s="2">
        <f>E183+D184*dt</f>
        <v>-0.09919849694468093</v>
      </c>
    </row>
    <row r="185" spans="1:5" ht="13.5">
      <c r="A185" s="2">
        <f>A184+dt</f>
        <v>5.460000000000001</v>
      </c>
      <c r="B185" s="2">
        <f>-m*g*SIN(E184)</f>
        <v>0.9719381831120537</v>
      </c>
      <c r="C185" s="2">
        <f>B185/m/l</f>
        <v>0.9719381831120537</v>
      </c>
      <c r="D185" s="2">
        <f>D184+C185*dt</f>
        <v>0.9442850337478287</v>
      </c>
      <c r="E185" s="2">
        <f>E184+D185*dt</f>
        <v>-0.07086994593224608</v>
      </c>
    </row>
    <row r="186" spans="1:5" ht="13.5">
      <c r="A186" s="2">
        <f>A185+dt</f>
        <v>5.490000000000001</v>
      </c>
      <c r="B186" s="2">
        <f>-m*g*SIN(E185)</f>
        <v>0.6949355836311834</v>
      </c>
      <c r="C186" s="2">
        <f>B186/m/l</f>
        <v>0.6949355836311834</v>
      </c>
      <c r="D186" s="2">
        <f>D185+C186*dt</f>
        <v>0.9651331012567642</v>
      </c>
      <c r="E186" s="2">
        <f>E185+D186*dt</f>
        <v>-0.041915952894543154</v>
      </c>
    </row>
    <row r="187" spans="1:5" ht="13.5">
      <c r="A187" s="2">
        <f>A186+dt</f>
        <v>5.520000000000001</v>
      </c>
      <c r="B187" s="2">
        <f>-m*g*SIN(E186)</f>
        <v>0.4112427150689668</v>
      </c>
      <c r="C187" s="2">
        <f>B187/m/l</f>
        <v>0.4112427150689668</v>
      </c>
      <c r="D187" s="2">
        <f>D186+C187*dt</f>
        <v>0.9774703827088332</v>
      </c>
      <c r="E187" s="2">
        <f>E186+D187*dt</f>
        <v>-0.012591841413278158</v>
      </c>
    </row>
    <row r="188" spans="1:5" ht="13.5">
      <c r="A188" s="2">
        <f>A187+dt</f>
        <v>5.550000000000002</v>
      </c>
      <c r="B188" s="2">
        <f>-m*g*SIN(E187)</f>
        <v>0.12357306605916915</v>
      </c>
      <c r="C188" s="2">
        <f>B188/m/l</f>
        <v>0.12357306605916915</v>
      </c>
      <c r="D188" s="2">
        <f>D187+C188*dt</f>
        <v>0.9811775746906083</v>
      </c>
      <c r="E188" s="2">
        <f>E187+D188*dt</f>
        <v>0.01684348582744009</v>
      </c>
    </row>
    <row r="189" spans="1:5" ht="13.5">
      <c r="A189" s="2">
        <f>A188+dt</f>
        <v>5.580000000000002</v>
      </c>
      <c r="B189" s="2">
        <f>-m*g*SIN(E188)</f>
        <v>-0.1652941539101658</v>
      </c>
      <c r="C189" s="2">
        <f>B189/m/l</f>
        <v>-0.1652941539101658</v>
      </c>
      <c r="D189" s="2">
        <f>D188+C189*dt</f>
        <v>0.9762187500733033</v>
      </c>
      <c r="E189" s="2">
        <f>E188+D189*dt</f>
        <v>0.046130048329639184</v>
      </c>
    </row>
    <row r="190" spans="1:5" ht="13.5">
      <c r="A190" s="2">
        <f>A189+dt</f>
        <v>5.610000000000002</v>
      </c>
      <c r="B190" s="2">
        <f>-m*g*SIN(E189)</f>
        <v>-0.45255974799882875</v>
      </c>
      <c r="C190" s="2">
        <f>B190/m/l</f>
        <v>-0.45255974799882875</v>
      </c>
      <c r="D190" s="2">
        <f>D189+C190*dt</f>
        <v>0.9626419576333384</v>
      </c>
      <c r="E190" s="2">
        <f>E189+D190*dt</f>
        <v>0.07500930705863934</v>
      </c>
    </row>
    <row r="191" spans="1:5" ht="13.5">
      <c r="A191" s="2">
        <f>A190+dt</f>
        <v>5.640000000000002</v>
      </c>
      <c r="B191" s="2">
        <f>-m*g*SIN(E190)</f>
        <v>-0.735451229844456</v>
      </c>
      <c r="C191" s="2">
        <f>B191/m/l</f>
        <v>-0.735451229844456</v>
      </c>
      <c r="D191" s="2">
        <f>D190+C191*dt</f>
        <v>0.9405784207380047</v>
      </c>
      <c r="E191" s="2">
        <f>E190+D191*dt</f>
        <v>0.10322665968077949</v>
      </c>
    </row>
    <row r="192" spans="1:5" ht="13.5">
      <c r="A192" s="2">
        <f>A191+dt</f>
        <v>5.670000000000003</v>
      </c>
      <c r="B192" s="2">
        <f>-m*g*SIN(E191)</f>
        <v>-1.0112682337883117</v>
      </c>
      <c r="C192" s="2">
        <f>B192/m/l</f>
        <v>-1.0112682337883117</v>
      </c>
      <c r="D192" s="2">
        <f>D191+C192*dt</f>
        <v>0.9102403737243553</v>
      </c>
      <c r="E192" s="2">
        <f>E191+D192*dt</f>
        <v>0.13053387089251015</v>
      </c>
    </row>
    <row r="193" spans="1:5" ht="13.5">
      <c r="A193" s="2">
        <f>A192+dt</f>
        <v>5.700000000000003</v>
      </c>
      <c r="B193" s="2">
        <f>-m*g*SIN(E192)</f>
        <v>-1.2774244923682638</v>
      </c>
      <c r="C193" s="2">
        <f>B193/m/l</f>
        <v>-1.2774244923682638</v>
      </c>
      <c r="D193" s="2">
        <f>D192+C193*dt</f>
        <v>0.8719176389533074</v>
      </c>
      <c r="E193" s="2">
        <f>E192+D193*dt</f>
        <v>0.15669140006110938</v>
      </c>
    </row>
    <row r="194" spans="1:5" ht="13.5">
      <c r="A194" s="2">
        <f>A193+dt</f>
        <v>5.730000000000003</v>
      </c>
      <c r="B194" s="2">
        <f>-m*g*SIN(E193)</f>
        <v>-1.5314845182199444</v>
      </c>
      <c r="C194" s="2">
        <f>B194/m/l</f>
        <v>-1.5314845182199444</v>
      </c>
      <c r="D194" s="2">
        <f>D193+C194*dt</f>
        <v>0.825973103406709</v>
      </c>
      <c r="E194" s="2">
        <f>E193+D194*dt</f>
        <v>0.18147059316331066</v>
      </c>
    </row>
    <row r="195" spans="1:5" ht="13.5">
      <c r="A195" s="2">
        <f>A194+dt</f>
        <v>5.760000000000003</v>
      </c>
      <c r="B195" s="2">
        <f>-m*g*SIN(E194)</f>
        <v>-1.7711935555999458</v>
      </c>
      <c r="C195" s="2">
        <f>B195/m/l</f>
        <v>-1.7711935555999458</v>
      </c>
      <c r="D195" s="2">
        <f>D194+C195*dt</f>
        <v>0.7728372967387107</v>
      </c>
      <c r="E195" s="2">
        <f>E194+D195*dt</f>
        <v>0.20465571206547198</v>
      </c>
    </row>
    <row r="196" spans="1:5" ht="13.5">
      <c r="A196" s="2">
        <f>A195+dt</f>
        <v>5.790000000000004</v>
      </c>
      <c r="B196" s="2">
        <f>-m*g*SIN(E195)</f>
        <v>-1.9944998967976488</v>
      </c>
      <c r="C196" s="2">
        <f>B196/m/l</f>
        <v>-1.9944998967976488</v>
      </c>
      <c r="D196" s="2">
        <f>D195+C196*dt</f>
        <v>0.7130022998347813</v>
      </c>
      <c r="E196" s="2">
        <f>E195+D196*dt</f>
        <v>0.22604578106051543</v>
      </c>
    </row>
    <row r="197" spans="1:5" ht="13.5">
      <c r="A197" s="2">
        <f>A196+dt</f>
        <v>5.820000000000004</v>
      </c>
      <c r="B197" s="2">
        <f>-m*g*SIN(E196)</f>
        <v>-2.199569238624074</v>
      </c>
      <c r="C197" s="2">
        <f>B197/m/l</f>
        <v>-2.199569238624074</v>
      </c>
      <c r="D197" s="2">
        <f>D196+C197*dt</f>
        <v>0.647015222676059</v>
      </c>
      <c r="E197" s="2">
        <f>E196+D197*dt</f>
        <v>0.2454562377407972</v>
      </c>
    </row>
    <row r="198" spans="1:5" ht="13.5">
      <c r="A198" s="2">
        <f>A197+dt</f>
        <v>5.850000000000004</v>
      </c>
      <c r="B198" s="2">
        <f>-m*g*SIN(E197)</f>
        <v>-2.384791330123293</v>
      </c>
      <c r="C198" s="2">
        <f>B198/m/l</f>
        <v>-2.384791330123293</v>
      </c>
      <c r="D198" s="2">
        <f>D197+C198*dt</f>
        <v>0.5754714827723603</v>
      </c>
      <c r="E198" s="2">
        <f>E197+D198*dt</f>
        <v>0.262720382223968</v>
      </c>
    </row>
    <row r="199" spans="1:5" ht="13.5">
      <c r="A199" s="2">
        <f>A198+dt</f>
        <v>5.880000000000004</v>
      </c>
      <c r="B199" s="2">
        <f>-m*g*SIN(E198)</f>
        <v>-2.548779685247723</v>
      </c>
      <c r="C199" s="2">
        <f>B199/m/l</f>
        <v>-2.548779685247723</v>
      </c>
      <c r="D199" s="2">
        <f>D198+C199*dt</f>
        <v>0.4990080922149286</v>
      </c>
      <c r="E199" s="2">
        <f>E198+D199*dt</f>
        <v>0.27769062499041586</v>
      </c>
    </row>
    <row r="200" spans="1:5" ht="13.5">
      <c r="A200" s="2">
        <f>A199+dt</f>
        <v>5.910000000000005</v>
      </c>
      <c r="B200" s="2">
        <f>-m*g*SIN(E199)</f>
        <v>-2.690365563362124</v>
      </c>
      <c r="C200" s="2">
        <f>B200/m/l</f>
        <v>-2.690365563362124</v>
      </c>
      <c r="D200" s="2">
        <f>D199+C200*dt</f>
        <v>0.4182971253140649</v>
      </c>
      <c r="E200" s="2">
        <f>E199+D200*dt</f>
        <v>0.2902395387498378</v>
      </c>
    </row>
    <row r="201" spans="1:5" ht="13.5">
      <c r="A201" s="2">
        <f>A200+dt</f>
        <v>5.940000000000005</v>
      </c>
      <c r="B201" s="2">
        <f>-m*g*SIN(E200)</f>
        <v>-2.808587728248589</v>
      </c>
      <c r="C201" s="2">
        <f>B201/m/l</f>
        <v>-2.808587728248589</v>
      </c>
      <c r="D201" s="2">
        <f>D200+C201*dt</f>
        <v>0.3340394934666072</v>
      </c>
      <c r="E201" s="2">
        <f>E200+D201*dt</f>
        <v>0.30026072355383604</v>
      </c>
    </row>
    <row r="202" spans="1:5" ht="13.5">
      <c r="A202" s="2">
        <f>A201+dt</f>
        <v>5.970000000000005</v>
      </c>
      <c r="B202" s="2">
        <f>-m*g*SIN(E201)</f>
        <v>-2.90267966817515</v>
      </c>
      <c r="C202" s="2">
        <f>B202/m/l</f>
        <v>-2.90267966817515</v>
      </c>
      <c r="D202" s="2">
        <f>D201+C202*dt</f>
        <v>0.24695910342135274</v>
      </c>
      <c r="E202" s="2">
        <f>E201+D202*dt</f>
        <v>0.30766949665647664</v>
      </c>
    </row>
    <row r="203" spans="1:5" ht="13.5">
      <c r="A203" s="2">
        <f>A202+dt</f>
        <v>6.000000000000005</v>
      </c>
      <c r="B203" s="2">
        <f>-m*g*SIN(E202)</f>
        <v>-2.97205599341505</v>
      </c>
      <c r="C203" s="2">
        <f>B203/m/l</f>
        <v>-2.97205599341505</v>
      </c>
      <c r="D203" s="2">
        <f>D202+C203*dt</f>
        <v>0.15779742361890126</v>
      </c>
      <c r="E203" s="2">
        <f>E202+D203*dt</f>
        <v>0.3124034193650437</v>
      </c>
    </row>
    <row r="204" spans="1:5" ht="13.5">
      <c r="A204" s="2">
        <f>A203+dt</f>
        <v>6.030000000000006</v>
      </c>
      <c r="B204" s="2">
        <f>-m*g*SIN(E203)</f>
        <v>-3.0162996316198516</v>
      </c>
      <c r="C204" s="2">
        <f>B204/m/l</f>
        <v>-3.0162996316198516</v>
      </c>
      <c r="D204" s="2">
        <f>D203+C204*dt</f>
        <v>0.06730843467030571</v>
      </c>
      <c r="E204" s="2">
        <f>E203+D204*dt</f>
        <v>0.31442267240515287</v>
      </c>
    </row>
    <row r="205" spans="1:5" ht="13.5">
      <c r="A205" s="2">
        <f>A204+dt</f>
        <v>6.060000000000006</v>
      </c>
      <c r="B205" s="2">
        <f>-m*g*SIN(E204)</f>
        <v>-3.035151231647532</v>
      </c>
      <c r="C205" s="2">
        <f>B205/m/l</f>
        <v>-3.035151231647532</v>
      </c>
      <c r="D205" s="2">
        <f>D204+C205*dt</f>
        <v>-0.023746102279120246</v>
      </c>
      <c r="E205" s="2">
        <f>E204+D205*dt</f>
        <v>0.31371028933677925</v>
      </c>
    </row>
    <row r="206" spans="1:5" ht="13.5">
      <c r="A206" s="2">
        <f>A205+dt</f>
        <v>6.090000000000006</v>
      </c>
      <c r="B206" s="2">
        <f>-m*g*SIN(E205)</f>
        <v>-3.028501883848805</v>
      </c>
      <c r="C206" s="2">
        <f>B206/m/l</f>
        <v>-3.028501883848805</v>
      </c>
      <c r="D206" s="2">
        <f>D205+C206*dt</f>
        <v>-0.11460115879458439</v>
      </c>
      <c r="E206" s="2">
        <f>E205+D206*dt</f>
        <v>0.3102722545729417</v>
      </c>
    </row>
    <row r="207" spans="1:5" ht="13.5">
      <c r="A207" s="2">
        <f>A206+dt</f>
        <v>6.120000000000006</v>
      </c>
      <c r="B207" s="2">
        <f>-m*g*SIN(E206)</f>
        <v>-2.9963898932089577</v>
      </c>
      <c r="C207" s="2">
        <f>B207/m/l</f>
        <v>-2.9963898932089577</v>
      </c>
      <c r="D207" s="2">
        <f>D206+C207*dt</f>
        <v>-0.20449285559085312</v>
      </c>
      <c r="E207" s="2">
        <f>E206+D207*dt</f>
        <v>0.30413746890521615</v>
      </c>
    </row>
    <row r="208" spans="1:5" ht="13.5">
      <c r="A208" s="2">
        <f>A207+dt</f>
        <v>6.150000000000007</v>
      </c>
      <c r="B208" s="2">
        <f>-m*g*SIN(E207)</f>
        <v>-2.939001926102804</v>
      </c>
      <c r="C208" s="2">
        <f>B208/m/l</f>
        <v>-2.939001926102804</v>
      </c>
      <c r="D208" s="2">
        <f>D207+C208*dt</f>
        <v>-0.29266291337393724</v>
      </c>
      <c r="E208" s="2">
        <f>E207+D208*dt</f>
        <v>0.29535758150399805</v>
      </c>
    </row>
    <row r="209" spans="1:5" ht="13.5">
      <c r="A209" s="2">
        <f>A208+dt</f>
        <v>6.180000000000007</v>
      </c>
      <c r="B209" s="2">
        <f>-m*g*SIN(E208)</f>
        <v>-2.8566784170500745</v>
      </c>
      <c r="C209" s="2">
        <f>B209/m/l</f>
        <v>-2.8566784170500745</v>
      </c>
      <c r="D209" s="2">
        <f>D208+C209*dt</f>
        <v>-0.37836326588543945</v>
      </c>
      <c r="E209" s="2">
        <f>E208+D209*dt</f>
        <v>0.28400668352743486</v>
      </c>
    </row>
    <row r="210" spans="1:5" ht="13.5">
      <c r="A210" s="2">
        <f>A209+dt</f>
        <v>6.210000000000007</v>
      </c>
      <c r="B210" s="2">
        <f>-m*g*SIN(E209)</f>
        <v>-2.7499226940916386</v>
      </c>
      <c r="C210" s="2">
        <f>B210/m/l</f>
        <v>-2.7499226940916386</v>
      </c>
      <c r="D210" s="2">
        <f>D209+C210*dt</f>
        <v>-0.4608609467081886</v>
      </c>
      <c r="E210" s="2">
        <f>E209+D210*dt</f>
        <v>0.2701808551261892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2020-03-01T23:04:31Z</dcterms:created>
  <dcterms:modified xsi:type="dcterms:W3CDTF">2020-03-02T22:54:33Z</dcterms:modified>
  <cp:category/>
  <cp:version/>
  <cp:contentType/>
  <cp:contentStatus/>
</cp:coreProperties>
</file>